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597" activeTab="1"/>
  </bookViews>
  <sheets>
    <sheet name="Phần 1_Quốc Tế" sheetId="1" r:id="rId1"/>
    <sheet name="Phần 2_Quoc Tế" sheetId="3" r:id="rId2"/>
    <sheet name="Phần 3_Quốc tế" sheetId="4" r:id="rId3"/>
    <sheet name="Phần 4_Tâm Đức" sheetId="5" r:id="rId4"/>
    <sheet name="Phần 5_Tâm Đức" sheetId="6" r:id="rId5"/>
    <sheet name="Phần 6_Tâm Đức" sheetId="7" r:id="rId6"/>
    <sheet name="Phần 7_TBYT Huế" sheetId="8" r:id="rId7"/>
  </sheets>
  <definedNames>
    <definedName name="_xlnm.Print_Titles" localSheetId="1">'Phần 2_Quoc Tế'!$5:$5</definedName>
    <definedName name="_xlnm.Print_Titles" localSheetId="5">'Phần 6_Tâm Đức'!$5:$5</definedName>
    <definedName name="_xlnm.Print_Titles" localSheetId="6">'Phần 7_TBYT Huế'!$5:$5</definedName>
  </definedNames>
  <calcPr calcId="144525"/>
</workbook>
</file>

<file path=xl/calcChain.xml><?xml version="1.0" encoding="utf-8"?>
<calcChain xmlns="http://schemas.openxmlformats.org/spreadsheetml/2006/main">
  <c r="L159" i="8" l="1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J84" i="8"/>
  <c r="L84" i="8" s="1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K42" i="7" s="1"/>
  <c r="L8" i="5"/>
  <c r="L7" i="5"/>
  <c r="L6" i="5"/>
  <c r="L16" i="6"/>
  <c r="L15" i="6"/>
  <c r="L14" i="6"/>
  <c r="L13" i="6"/>
  <c r="L12" i="6"/>
  <c r="L11" i="6"/>
  <c r="L10" i="6"/>
  <c r="L9" i="6"/>
  <c r="L8" i="6"/>
  <c r="L7" i="6"/>
  <c r="L6" i="6"/>
  <c r="K160" i="8" l="1"/>
  <c r="K17" i="6"/>
  <c r="K9" i="5"/>
  <c r="K9" i="4"/>
  <c r="L8" i="4"/>
  <c r="L7" i="4"/>
  <c r="L6" i="4"/>
  <c r="L6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K20" i="1" s="1"/>
  <c r="K28" i="3" l="1"/>
</calcChain>
</file>

<file path=xl/sharedStrings.xml><?xml version="1.0" encoding="utf-8"?>
<sst xmlns="http://schemas.openxmlformats.org/spreadsheetml/2006/main" count="1926" uniqueCount="765">
  <si>
    <t>TT</t>
  </si>
  <si>
    <t>Tên hàng hóa theo HSMT</t>
  </si>
  <si>
    <t>Tên thương mại dự thầu</t>
  </si>
  <si>
    <t>ĐVT</t>
  </si>
  <si>
    <t>Hạn sử dùng – Tuổi thọ</t>
  </si>
  <si>
    <t>Quy cách</t>
  </si>
  <si>
    <t>Hãng sản xuất</t>
  </si>
  <si>
    <t>Nước sản xuất</t>
  </si>
  <si>
    <t>Số lượng</t>
  </si>
  <si>
    <t>Thành Tiền</t>
  </si>
  <si>
    <t>Chỉ không tiêu 
Polypropylene số 2-0.</t>
  </si>
  <si>
    <t>Polypropylene 2/0, dài 75cm, kim tròn 25mm, 1/2C</t>
  </si>
  <si>
    <t>Liếp</t>
  </si>
  <si>
    <t>36 tháng</t>
  </si>
  <si>
    <t>Chỉ không tiêu 
Polypropylene số 3-0</t>
  </si>
  <si>
    <t>Polypropylene 3/0, dài 75cm, kim tròn 25mm, 1/2C</t>
  </si>
  <si>
    <t>Chỉ nylon số 3-0 
(Có kim)</t>
  </si>
  <si>
    <t>Daclon Nylon 3/0, dài 75cm, kim tam giác 24mm, 3/8C</t>
  </si>
  <si>
    <t>Chỉ Silk 2-0 
(Kim tam giác)</t>
  </si>
  <si>
    <t>Silk 2/0, dài 75cm, kim tam giác 24mm, 3/8C</t>
  </si>
  <si>
    <t>Chỉ Silk 3-0 
(Kim tam giác)</t>
  </si>
  <si>
    <t>Silk 3/0, dài 75cm, kim tam giác 19mm, 3/8C</t>
  </si>
  <si>
    <t>Chỉ Silk 3-0 (Kim tròn)</t>
  </si>
  <si>
    <t>Silk 3/0, dài 75cm, kim tròn 26mm, 1/2C</t>
  </si>
  <si>
    <t>Chỉ Silk 4-0 kim tam giác</t>
  </si>
  <si>
    <t>Silk 4/0, dài 75cm, kim tam giác 19mm, 3/8C</t>
  </si>
  <si>
    <t>Chỉ thép cuộn 
đk 0.7 mm</t>
  </si>
  <si>
    <t>Cuộn</t>
  </si>
  <si>
    <t>Cuộn 25 mét</t>
  </si>
  <si>
    <t>Chỉ tiêu tổng hợp Polyglactin 910 số 1-0 (có kim)</t>
  </si>
  <si>
    <t>Surgicryl 910 1/0, dài 90cm, kim tròn 40mm, 1/2C</t>
  </si>
  <si>
    <t xml:space="preserve">Chỉ tiêu tổng hợp Polyglactin 910 số 2-0 (có kim) </t>
  </si>
  <si>
    <t>Surgicryl 910 2/0, dài 75cm, kim tròn 26mm, 1/2C</t>
  </si>
  <si>
    <t>Chỉ tiêu tổng hợp Polyglactin 910 số 3-0 (có kim)</t>
  </si>
  <si>
    <t>Surgicryl 910 3/0, dài 75cm, kim tròn 26mm, 1/2C</t>
  </si>
  <si>
    <t>Chỉ tiêu tổng hợp Polyglactin 910 số 4-0 (có kim)</t>
  </si>
  <si>
    <t>Surgicryl 910 4/0, dài 75cm, kim tròn 22mm, 1/2C</t>
  </si>
  <si>
    <t>Chỉ tiêu tự nhiên 2-0 (có kim)</t>
  </si>
  <si>
    <t>Chromic Catgut 2/0, dài 75cm, kim tròn</t>
  </si>
  <si>
    <t>Daclon Nylon 10/0, dài 30cm, kim 3/8C 2kim x 6.2mm</t>
  </si>
  <si>
    <t>SMI</t>
  </si>
  <si>
    <t>Bỉ</t>
  </si>
  <si>
    <t>Suremed</t>
  </si>
  <si>
    <t>Trung Quốc</t>
  </si>
  <si>
    <t>DANH MỤC TRÚNG THẦU CỦA CÔNG TY TNHH DƯỢC PHẨM QUỐC TẾ</t>
  </si>
  <si>
    <t>PHẦN 1: DANH MỤC CÁC LOẠI CHỈ</t>
  </si>
  <si>
    <t>Tổng cộng: 14 khoản</t>
  </si>
  <si>
    <t>PHẦN 2: DANH MỤC BƠM TIÊM, CATHETER, DÂY CHUYỀN DỊCH VÀ CÁC LOẠI KIM</t>
  </si>
  <si>
    <t>Bông thấm nuớc</t>
  </si>
  <si>
    <t>Kg</t>
  </si>
  <si>
    <t>Gói 1 kg</t>
  </si>
  <si>
    <t>Asean</t>
  </si>
  <si>
    <t>Việt Nam</t>
  </si>
  <si>
    <t>Bơm đẩy thức ăn 50ml</t>
  </si>
  <si>
    <t>Bơm tiêm nhựa 50ml (cho ăn)</t>
  </si>
  <si>
    <t>Cái</t>
  </si>
  <si>
    <t>Vikimco</t>
  </si>
  <si>
    <t>Bơm Karman 2 van + ống hút</t>
  </si>
  <si>
    <t>cái</t>
  </si>
  <si>
    <t>Bộ 1 cái</t>
  </si>
  <si>
    <t>IPAS</t>
  </si>
  <si>
    <t>Taiwan</t>
  </si>
  <si>
    <t>Bơm tiêm nhựa 10ml</t>
  </si>
  <si>
    <t>Cái trong hộp</t>
  </si>
  <si>
    <t>Bơm tiêm nhựa 1ml</t>
  </si>
  <si>
    <t>Bơm tiêm nhựa 20ml</t>
  </si>
  <si>
    <t>Bơm tiêm nhựa 50ml</t>
  </si>
  <si>
    <t>Bơm tiêm nhựa 5ml</t>
  </si>
  <si>
    <t>Cartheter 18G</t>
  </si>
  <si>
    <t>Kim luồn tĩnh mạch G18</t>
  </si>
  <si>
    <t>Poly Medicure</t>
  </si>
  <si>
    <t>India</t>
  </si>
  <si>
    <t>Cartheter 20G</t>
  </si>
  <si>
    <t>Kim luồn tĩnh mạch G20</t>
  </si>
  <si>
    <t>Cartheter 22G</t>
  </si>
  <si>
    <t>Kim luồn tĩnh mạch G22</t>
  </si>
  <si>
    <t>Cartheter 24G</t>
  </si>
  <si>
    <t>Kim luồn tĩnh mạch G24</t>
  </si>
  <si>
    <t>Dây chuyền dịch 
(có kim)</t>
  </si>
  <si>
    <t>Dây truyền dịch 20 giọt/mml, có nhánh chữ Y</t>
  </si>
  <si>
    <t>Bộ</t>
  </si>
  <si>
    <t>Suzhou Yudu</t>
  </si>
  <si>
    <t>Dao mổ trĩ Longo</t>
  </si>
  <si>
    <t>Changzhou Sinolink Inovation</t>
  </si>
  <si>
    <t>Dây 3 nhánh (3-way)</t>
  </si>
  <si>
    <t>Greetmed</t>
  </si>
  <si>
    <t>Kim châm cứu số 3-4-5-6-7</t>
  </si>
  <si>
    <t>Tian Xie</t>
  </si>
  <si>
    <t>Kim chích máu</t>
  </si>
  <si>
    <t>Lancet</t>
  </si>
  <si>
    <t>Kim én 23G, 25G</t>
  </si>
  <si>
    <t>Kim cánh bướm 23G, 25G</t>
  </si>
  <si>
    <t>Kim gây tê tuỷ sống 25G</t>
  </si>
  <si>
    <t>TMT TIBBI Medical</t>
  </si>
  <si>
    <t>Turkey</t>
  </si>
  <si>
    <t xml:space="preserve">Kim nha khoa số 27G </t>
  </si>
  <si>
    <t>Terumo</t>
  </si>
  <si>
    <t>Nhật</t>
  </si>
  <si>
    <t>Kim sạc thuốc 18G-20G</t>
  </si>
  <si>
    <t>Kim sạc thuốc 20G</t>
  </si>
  <si>
    <t>Tổng cộng: 22 khoản</t>
  </si>
  <si>
    <t xml:space="preserve">PHẦN 3: DANH MỤC GĂNG TAY </t>
  </si>
  <si>
    <t xml:space="preserve"> </t>
  </si>
  <si>
    <t>Tổng cộng: 03 khoản</t>
  </si>
  <si>
    <t>Găng không vô trùng 
các cỡ (S, M, L)</t>
  </si>
  <si>
    <t>Găng tay kiểm tra các size</t>
  </si>
  <si>
    <t>Đôi</t>
  </si>
  <si>
    <t>Găng vô trùng số 7</t>
  </si>
  <si>
    <t>Găng tay phẩu thuật tiệt trùng số 7</t>
  </si>
  <si>
    <t>Găng vô trùng số 7,5</t>
  </si>
  <si>
    <t>Găng tay phẩu thuật tiệt trùng số 7,5</t>
  </si>
  <si>
    <t>Multisafe</t>
  </si>
  <si>
    <t>Malaysia</t>
  </si>
  <si>
    <t>Vinh Đức</t>
  </si>
  <si>
    <t>DANH MỤC TRÚNG THẦU CỦA CÔNG TY CỔ PHẦN DƯỢC PHẨM VÀ THIẾT BỊ Y TẾ TÂM ĐỨC</t>
  </si>
  <si>
    <t>PHẦN 5: DANH MỤC CÁC LOẠI TEST</t>
  </si>
  <si>
    <t>Test đường huyết mao mạch</t>
  </si>
  <si>
    <t>Test</t>
  </si>
  <si>
    <t xml:space="preserve"> Test trong hộp/50 test   </t>
  </si>
  <si>
    <t>Infopia</t>
  </si>
  <si>
    <t>Korea</t>
  </si>
  <si>
    <t>Test HbeAg</t>
  </si>
  <si>
    <t xml:space="preserve"> Test trong hộp/50 test  </t>
  </si>
  <si>
    <t xml:space="preserve">Hightop Biotech </t>
  </si>
  <si>
    <t xml:space="preserve">Trung Quốc </t>
  </si>
  <si>
    <t>Test HbsAg</t>
  </si>
  <si>
    <t>CTK Biotech</t>
  </si>
  <si>
    <t>Mỹ</t>
  </si>
  <si>
    <t>Test chỉ thị sinh học</t>
  </si>
  <si>
    <t>3M</t>
  </si>
  <si>
    <t>Mỹ</t>
  </si>
  <si>
    <t>Test HIV</t>
  </si>
  <si>
    <t xml:space="preserve"> Test trong hộp/40 test </t>
  </si>
  <si>
    <t>Abon</t>
  </si>
  <si>
    <t>Test nước tiểu 
10 thông số</t>
  </si>
  <si>
    <t xml:space="preserve"> Test trong hộp /100 test </t>
  </si>
  <si>
    <t xml:space="preserve">Alcon </t>
  </si>
  <si>
    <t>Test nước tiểu 
11 thông số</t>
  </si>
  <si>
    <t xml:space="preserve"> Test trong hộp/100 test </t>
  </si>
  <si>
    <t xml:space="preserve">Cybow </t>
  </si>
  <si>
    <t xml:space="preserve">Hàn Quốc </t>
  </si>
  <si>
    <t>Test sinh học dùng cho hấp ướt</t>
  </si>
  <si>
    <t>Ống</t>
  </si>
  <si>
    <t xml:space="preserve"> Test trong hộp</t>
  </si>
  <si>
    <t>Test thử nhanh vi khuẩn HP</t>
  </si>
  <si>
    <t xml:space="preserve"> Test trong hộp/30 test</t>
  </si>
  <si>
    <t xml:space="preserve">  CTK Biotech</t>
  </si>
  <si>
    <t>Test nước tiểu 
13 thông số</t>
  </si>
  <si>
    <t>Human</t>
  </si>
  <si>
    <t>Test chuẩn Calibrater
13 thông số</t>
  </si>
  <si>
    <t>Tổng cộng: 11 khoản</t>
  </si>
  <si>
    <t>Hạn sử dùng – Tuổi thọ (tháng)</t>
  </si>
  <si>
    <t>PHẦN 4: DANH MỤC PHIM X QUANG</t>
  </si>
  <si>
    <t>Phim XQ 24 x 30cm Nhạy</t>
  </si>
  <si>
    <t>Hộp</t>
  </si>
  <si>
    <t>Hộp 100 phim</t>
  </si>
  <si>
    <t>FUJI</t>
  </si>
  <si>
    <t>Nhật</t>
  </si>
  <si>
    <t>Phim XQ 30 x 40 cm</t>
  </si>
  <si>
    <t>Thuốc rửa  film tự động</t>
  </si>
  <si>
    <t xml:space="preserve">5 lít/ E.O.S DEV. A, 0.25  lít/ E.O.S DEV.B,       5 lít/ E.O.S FIX. A  , 1.25 lít/ E.O.S FIX. B                               </t>
  </si>
  <si>
    <t>Singapore</t>
  </si>
  <si>
    <t>PHẦN 6: DANH MỤC HÓA CHẤT</t>
  </si>
  <si>
    <t>Hemo-DIL-MI2.3</t>
  </si>
  <si>
    <t>Can</t>
  </si>
  <si>
    <t>Can 20 lít</t>
  </si>
  <si>
    <t xml:space="preserve">Imesco </t>
  </si>
  <si>
    <t xml:space="preserve">Đức </t>
  </si>
  <si>
    <t>Hemo-Lyse-MI2.3</t>
  </si>
  <si>
    <t>Can 0,5 lít</t>
  </si>
  <si>
    <t>Hemo-PCL-MI2.3</t>
  </si>
  <si>
    <t>Lọ</t>
  </si>
  <si>
    <t>Lọ 100ml</t>
  </si>
  <si>
    <t>Hemo-R-MI2.3</t>
  </si>
  <si>
    <t>Can 5 lít</t>
  </si>
  <si>
    <t>Hemo- CL- MI 2.3</t>
  </si>
  <si>
    <t xml:space="preserve"> lọ</t>
  </si>
  <si>
    <t>Lọ 50ml</t>
  </si>
  <si>
    <t>Máu chuẩn QC</t>
  </si>
  <si>
    <t>Lọ 3ml</t>
  </si>
  <si>
    <t xml:space="preserve">Dd Bilirubin trực tiếp </t>
  </si>
  <si>
    <t>AMS S.r.l</t>
  </si>
  <si>
    <t>Italya</t>
  </si>
  <si>
    <t xml:space="preserve">DdBilirubin toàn phần  </t>
  </si>
  <si>
    <t>Dd Glucosse</t>
  </si>
  <si>
    <t>Dd Urea UV</t>
  </si>
  <si>
    <t>Dd Creatine</t>
  </si>
  <si>
    <t>Dd Cholesterol</t>
  </si>
  <si>
    <t>Dd Triglycerid</t>
  </si>
  <si>
    <t>Dd HDL-Cholesterol Direct</t>
  </si>
  <si>
    <t>Dd Amylase</t>
  </si>
  <si>
    <t xml:space="preserve">Dd SGOT </t>
  </si>
  <si>
    <t xml:space="preserve">Dd SGPT </t>
  </si>
  <si>
    <t>Dd Acid uric</t>
  </si>
  <si>
    <t>Dd Protein</t>
  </si>
  <si>
    <t>Dd Calcium</t>
  </si>
  <si>
    <t>R1: 3x40ml
R2: 3x40ml
có dd chuẩn</t>
  </si>
  <si>
    <t>Dd GGT</t>
  </si>
  <si>
    <t>Dd Albumin</t>
  </si>
  <si>
    <t>Erba norm II</t>
  </si>
  <si>
    <t>Control 2</t>
  </si>
  <si>
    <t>1x5mg</t>
  </si>
  <si>
    <t>Bịch</t>
  </si>
  <si>
    <t>Isotonac 3</t>
  </si>
  <si>
    <t>18 lít/ can</t>
  </si>
  <si>
    <t>Nihonkoden</t>
  </si>
  <si>
    <t>Nhật Bản</t>
  </si>
  <si>
    <t>Hemolynac 3N</t>
  </si>
  <si>
    <t>500ml/ can</t>
  </si>
  <si>
    <t>Cleanac</t>
  </si>
  <si>
    <t>5 lít/ can</t>
  </si>
  <si>
    <t>Cleanac 3</t>
  </si>
  <si>
    <t>Creatinin standard</t>
  </si>
  <si>
    <t>Glucose standard</t>
  </si>
  <si>
    <t>Ure u.v standard</t>
  </si>
  <si>
    <t>Uric acid standard</t>
  </si>
  <si>
    <t>Total Cholesterol STD</t>
  </si>
  <si>
    <t>Triglycerides STD</t>
  </si>
  <si>
    <t>Tổng cộng: 36 khoản</t>
  </si>
  <si>
    <t>DANH MỤC TRÚNG THẦU CỦA CÔNG TY CỔ PHẦN THIẾT BỊ Y TẾ VÀ DƯỢC PHẨM THỪA THIÊN HUẾ</t>
  </si>
  <si>
    <t xml:space="preserve">  PHẦN 7: DANH MỤC CÁC VẬT TƯ KHÔNG THUỘC CÁC PHẦN 1, PHẦN 2, PHẦN 3, PHẦN 4 , PHẦN 5 VÀ PHẦN 6 </t>
  </si>
  <si>
    <t>1</t>
  </si>
  <si>
    <t>Amalgam</t>
  </si>
  <si>
    <t>Trên 36 tháng</t>
  </si>
  <si>
    <t>Lọ 30g</t>
  </si>
  <si>
    <t>Nordiska</t>
  </si>
  <si>
    <t xml:space="preserve">Thụy Điển </t>
  </si>
  <si>
    <t>2</t>
  </si>
  <si>
    <t>Áo Desonlt số 6,7,8</t>
  </si>
  <si>
    <t>Băng cố định khớp vai H1</t>
  </si>
  <si>
    <t xml:space="preserve">ORBE </t>
  </si>
  <si>
    <t>VN</t>
  </si>
  <si>
    <t>3</t>
  </si>
  <si>
    <t>Áo giáp cột sống thắt lưng cỡ M,L</t>
  </si>
  <si>
    <t>Áo cột sống H1 cỡ M, L</t>
  </si>
  <si>
    <t>4</t>
  </si>
  <si>
    <t>Arsenic (chất diệt tủy)</t>
  </si>
  <si>
    <t>Lọ 20g</t>
  </si>
  <si>
    <t>Omega dent</t>
  </si>
  <si>
    <t>Nga</t>
  </si>
  <si>
    <t>5</t>
  </si>
  <si>
    <t>Bàn chải phẫu thuật</t>
  </si>
  <si>
    <t>Túi 1 cái</t>
  </si>
  <si>
    <t>T.Quốc</t>
  </si>
  <si>
    <t>6</t>
  </si>
  <si>
    <t>Bạt đạn tay khoan</t>
  </si>
  <si>
    <t>NSK</t>
  </si>
  <si>
    <t>TQ</t>
  </si>
  <si>
    <t>7</t>
  </si>
  <si>
    <t>Bay đánh Eugenate</t>
  </si>
  <si>
    <t>Dental</t>
  </si>
  <si>
    <t>Pakistan</t>
  </si>
  <si>
    <t>8</t>
  </si>
  <si>
    <t>Bay đánh Fuji nhỏ</t>
  </si>
  <si>
    <t>Hộp 1 cái</t>
  </si>
  <si>
    <t xml:space="preserve">GC </t>
  </si>
  <si>
    <t xml:space="preserve">Nhật </t>
  </si>
  <si>
    <t>9</t>
  </si>
  <si>
    <t>Băng dính  lụa 2,5cm x 5m</t>
  </si>
  <si>
    <t xml:space="preserve"> Cuộn</t>
  </si>
  <si>
    <t>24cuộn/hộp</t>
  </si>
  <si>
    <t>An Phú</t>
  </si>
  <si>
    <t>10</t>
  </si>
  <si>
    <t>Băng dính chỉ thị nhiệt hấp ướt</t>
  </si>
  <si>
    <t>cuộn
 1,25cm x 50m</t>
  </si>
  <si>
    <t>VP</t>
  </si>
  <si>
    <t>Đức</t>
  </si>
  <si>
    <t>11</t>
  </si>
  <si>
    <t>Kẹp rốn nhựa vô trùng</t>
  </si>
  <si>
    <t>Hộp 3 cái</t>
  </si>
  <si>
    <t>Huain</t>
  </si>
  <si>
    <t xml:space="preserve"> TQ</t>
  </si>
  <si>
    <t>12</t>
  </si>
  <si>
    <t>Băng thun 3 móc</t>
  </si>
  <si>
    <t>Cuộn 10cm x 1m</t>
  </si>
  <si>
    <t>Đông pha</t>
  </si>
  <si>
    <t>13</t>
  </si>
  <si>
    <t>Băng vải 2,5cm x 5m</t>
  </si>
  <si>
    <t>Hộp 20 Cuộn</t>
  </si>
  <si>
    <t>Đại Đoàn</t>
  </si>
  <si>
    <t>14</t>
  </si>
  <si>
    <t>Bầu giác hút hơi</t>
  </si>
  <si>
    <t>Bộ 10 cái</t>
  </si>
  <si>
    <t>Duy Thành</t>
  </si>
  <si>
    <t>15</t>
  </si>
  <si>
    <t>Bóng đèn hồng ngoại</t>
  </si>
  <si>
    <t>Dichton</t>
  </si>
  <si>
    <t>16</t>
  </si>
  <si>
    <t>Bộ điều trị nội nha răng cửa (l =25mm)</t>
  </si>
  <si>
    <t xml:space="preserve">Bộ </t>
  </si>
  <si>
    <t>Bộ 6 cây</t>
  </si>
  <si>
    <t xml:space="preserve">Mani/
Nhật
</t>
  </si>
  <si>
    <t>17</t>
  </si>
  <si>
    <t>Bộ điều trị nội nha răng hàm (l = 20cm)</t>
  </si>
  <si>
    <t>18</t>
  </si>
  <si>
    <t>Bột Benidin</t>
  </si>
  <si>
    <t>Lọ 100g</t>
  </si>
  <si>
    <t>19</t>
  </si>
  <si>
    <t>Bột liền gạc (Cuộn 20cm x 3,5m)</t>
  </si>
  <si>
    <t>Gói 1 cuộn</t>
  </si>
  <si>
    <t>20</t>
  </si>
  <si>
    <t>Canuyn các cỡ</t>
  </si>
  <si>
    <t xml:space="preserve">Suzhou 
Zudu </t>
  </si>
  <si>
    <t>21</t>
  </si>
  <si>
    <t>Canxi Hydroxyt</t>
  </si>
  <si>
    <t>Lọ 10g</t>
  </si>
  <si>
    <t>Prevest Denpro</t>
  </si>
  <si>
    <t>Ấn Độ</t>
  </si>
  <si>
    <t>22</t>
  </si>
  <si>
    <t>Carry Blair</t>
  </si>
  <si>
    <t xml:space="preserve">Hộp </t>
  </si>
  <si>
    <t>Hộp 500g</t>
  </si>
  <si>
    <t>Liofilchem</t>
  </si>
  <si>
    <t>Ý</t>
  </si>
  <si>
    <t>23</t>
  </si>
  <si>
    <t xml:space="preserve">Côn Gutta percha các cỡ </t>
  </si>
  <si>
    <t>Hộp 120 cái</t>
  </si>
  <si>
    <t xml:space="preserve">           Diadent
</t>
  </si>
  <si>
    <t>Hàn Quốc</t>
  </si>
  <si>
    <t>24</t>
  </si>
  <si>
    <t>Cồn Iod 1% có can</t>
  </si>
  <si>
    <t>Lít</t>
  </si>
  <si>
    <t>Can 15 lít</t>
  </si>
  <si>
    <t>Pharmedic</t>
  </si>
  <si>
    <t>25</t>
  </si>
  <si>
    <t>Côn trám ống tủy số 25</t>
  </si>
  <si>
    <t xml:space="preserve">            Diadent
</t>
  </si>
  <si>
    <t>26</t>
  </si>
  <si>
    <t>Chỉ thép Inox cở nhỏ dùng trong nha khoa</t>
  </si>
  <si>
    <t>Mét</t>
  </si>
  <si>
    <t>Cuộn 06 mét</t>
  </si>
  <si>
    <t>27</t>
  </si>
  <si>
    <t>Chỉ thị hóa học đa thông số dùng bên trong gói dụng cụ 5,1cm x 1,9cm  (dùng cho hấp ướt)</t>
  </si>
  <si>
    <t>Miếng</t>
  </si>
  <si>
    <t>500 miếng/gói</t>
  </si>
  <si>
    <t>Valisafe</t>
  </si>
  <si>
    <t xml:space="preserve">Anh </t>
  </si>
  <si>
    <t>28</t>
  </si>
  <si>
    <t xml:space="preserve">Chỉ thị hóa học đơn thông số dùng bên trong gói đồ vải 1,5cm x 20cm (dùng cho hấp ướt)
</t>
  </si>
  <si>
    <t>240 miếng /Hộp</t>
  </si>
  <si>
    <t>29</t>
  </si>
  <si>
    <t>Chloramin B</t>
  </si>
  <si>
    <t>Thùng 35kg</t>
  </si>
  <si>
    <t xml:space="preserve">Bochemie </t>
  </si>
  <si>
    <t>Tiệp Khắc</t>
  </si>
  <si>
    <t>30</t>
  </si>
  <si>
    <t>Dầu mũi khoan</t>
  </si>
  <si>
    <t>Lọ 20ml</t>
  </si>
  <si>
    <t>Đài Loan</t>
  </si>
  <si>
    <t>31</t>
  </si>
  <si>
    <t>Dầu Set (dầu soi kính Hiển vi)</t>
  </si>
  <si>
    <t>Chai</t>
  </si>
  <si>
    <t>Chai 25ml</t>
  </si>
  <si>
    <t>Xilong</t>
  </si>
  <si>
    <t>32</t>
  </si>
  <si>
    <t>Dây Garo</t>
  </si>
  <si>
    <t>33</t>
  </si>
  <si>
    <t>Dây nối bơm điện</t>
  </si>
  <si>
    <t>Sợi</t>
  </si>
  <si>
    <t>Great Mountain</t>
  </si>
  <si>
    <t>34</t>
  </si>
  <si>
    <t>Dây thở Oxy 2 nhánh các cở</t>
  </si>
  <si>
    <t>35</t>
  </si>
  <si>
    <t xml:space="preserve">DD Chlorhexdin Gluconat 2 %
</t>
  </si>
  <si>
    <t xml:space="preserve">Wellcare 2% 
</t>
  </si>
  <si>
    <t>Chai 500ml</t>
  </si>
  <si>
    <t>Hóa Mỹ phẩm 
GAM MA</t>
  </si>
  <si>
    <t>36</t>
  </si>
  <si>
    <t xml:space="preserve">DD Chlorhexdin Gluconat 4%
</t>
  </si>
  <si>
    <t xml:space="preserve">Dermanitos Scrub Chlorhexidine 4% </t>
  </si>
  <si>
    <t>Anios</t>
  </si>
  <si>
    <t>Pháp</t>
  </si>
  <si>
    <t>37</t>
  </si>
  <si>
    <t>DD Formaldehyd 10%</t>
  </si>
  <si>
    <t>38</t>
  </si>
  <si>
    <t xml:space="preserve">DD Glutaraldehyd 2%
</t>
  </si>
  <si>
    <t xml:space="preserve">Steranios 2% 
</t>
  </si>
  <si>
    <t>39</t>
  </si>
  <si>
    <t>DD Lazarus</t>
  </si>
  <si>
    <t>ml</t>
  </si>
  <si>
    <t>HTM</t>
  </si>
  <si>
    <t>40</t>
  </si>
  <si>
    <t>DD Lugol 1%</t>
  </si>
  <si>
    <t>41</t>
  </si>
  <si>
    <t>DD Marcano</t>
  </si>
  <si>
    <t>42</t>
  </si>
  <si>
    <t xml:space="preserve">DD NaOCL 0,25% (Natrihypoclorit) </t>
  </si>
  <si>
    <t>Chai 1 lít</t>
  </si>
  <si>
    <t>Việt Nha</t>
  </si>
  <si>
    <t>43</t>
  </si>
  <si>
    <t>DD NaOH 0,1N</t>
  </si>
  <si>
    <t>44</t>
  </si>
  <si>
    <t xml:space="preserve">DD Natri Citrat 3,8% </t>
  </si>
  <si>
    <t>45</t>
  </si>
  <si>
    <t xml:space="preserve">Dung dịch Protease Enzym 5%
</t>
  </si>
  <si>
    <t xml:space="preserve">Dung dịch Protease Enzym 5% 
Tên TM : Aniosyme Synergy 5
</t>
  </si>
  <si>
    <t>46</t>
  </si>
  <si>
    <t>DD tím Gentian</t>
  </si>
  <si>
    <t>47</t>
  </si>
  <si>
    <t>DD Vaselin</t>
  </si>
  <si>
    <t>48</t>
  </si>
  <si>
    <t>Đè lưỡi gỗ</t>
  </si>
  <si>
    <t>Hộp 100 cái</t>
  </si>
  <si>
    <t>49</t>
  </si>
  <si>
    <t>Đỏ Fucsin</t>
  </si>
  <si>
    <t>Ml</t>
  </si>
  <si>
    <t>50</t>
  </si>
  <si>
    <t>Endomethazone</t>
  </si>
  <si>
    <t xml:space="preserve">Cortisomol </t>
  </si>
  <si>
    <t>Chai 14g</t>
  </si>
  <si>
    <t>Acteon</t>
  </si>
  <si>
    <t>51</t>
  </si>
  <si>
    <t>Eugenol</t>
  </si>
  <si>
    <t>Prevest</t>
  </si>
  <si>
    <t xml:space="preserve">Ấn  Độ </t>
  </si>
  <si>
    <t>52</t>
  </si>
  <si>
    <t>Gạc mét</t>
  </si>
  <si>
    <t>Cuộn 20m</t>
  </si>
  <si>
    <t>53</t>
  </si>
  <si>
    <t>Gạc ổ bụng  30 x 40cm</t>
  </si>
  <si>
    <t>Gói</t>
  </si>
  <si>
    <t>Gói 5 cái</t>
  </si>
  <si>
    <t>AME</t>
  </si>
  <si>
    <t>54</t>
  </si>
  <si>
    <t xml:space="preserve">Gạc Vaselin </t>
  </si>
  <si>
    <t>Gói 10 miếng</t>
  </si>
  <si>
    <t>Milophar</t>
  </si>
  <si>
    <t>55</t>
  </si>
  <si>
    <t>Gạc vô trùng  (5 x 6cm)</t>
  </si>
  <si>
    <t xml:space="preserve">Gói 10 miếng
</t>
  </si>
  <si>
    <t>56</t>
  </si>
  <si>
    <t>Gel điện tim</t>
  </si>
  <si>
    <t>Tube</t>
  </si>
  <si>
    <t>Tube 120ml</t>
  </si>
  <si>
    <t>57</t>
  </si>
  <si>
    <t>Gel siêu âm</t>
  </si>
  <si>
    <t>Thùng 5kg</t>
  </si>
  <si>
    <t>58</t>
  </si>
  <si>
    <t>Giấy bóng đóng gói thuốc nước YHCT</t>
  </si>
  <si>
    <t>Gói 2 cuộn</t>
  </si>
  <si>
    <t xml:space="preserve">  Donghuayuan
</t>
  </si>
  <si>
    <t>59</t>
  </si>
  <si>
    <t>Giấy bóng kính</t>
  </si>
  <si>
    <t>Hộp 100 tờ</t>
  </si>
  <si>
    <t>Sài Gòn</t>
  </si>
  <si>
    <t>60</t>
  </si>
  <si>
    <t>Giấy điện tim  3 cần</t>
  </si>
  <si>
    <t>Cuộn 200 tờ</t>
  </si>
  <si>
    <t xml:space="preserve">Telepaper/
Sonomed </t>
  </si>
  <si>
    <t>61</t>
  </si>
  <si>
    <t>Giấy in nhiệt máy XN huyết học</t>
  </si>
  <si>
    <t>Hộp 10 cuộn</t>
  </si>
  <si>
    <t>62</t>
  </si>
  <si>
    <t>Giấy in nhiệt máy XN nước tiểu 10TS</t>
  </si>
  <si>
    <t>63</t>
  </si>
  <si>
    <t>Giấy in siêu âm (110mm x 20m)</t>
  </si>
  <si>
    <t>Hộp 1cuộn</t>
  </si>
  <si>
    <t>64</t>
  </si>
  <si>
    <t>Giấy lọc</t>
  </si>
  <si>
    <t>GB</t>
  </si>
  <si>
    <t>65</t>
  </si>
  <si>
    <t>Giấy quỳ tím</t>
  </si>
  <si>
    <t>Hộp 1 cuộn</t>
  </si>
  <si>
    <t>PH</t>
  </si>
  <si>
    <t>66</t>
  </si>
  <si>
    <t>Giấy thử nhiệt</t>
  </si>
  <si>
    <t>12mm x 50m</t>
  </si>
  <si>
    <t>67</t>
  </si>
  <si>
    <t>Huyết thanh mẫu ABO</t>
  </si>
  <si>
    <t>Bộ 3 lọ</t>
  </si>
  <si>
    <t>Rapidlabs</t>
  </si>
  <si>
    <t>68</t>
  </si>
  <si>
    <t>Kẽm oxyd</t>
  </si>
  <si>
    <t>Lọ 500g</t>
  </si>
  <si>
    <t>69</t>
  </si>
  <si>
    <t>Fuji IX</t>
  </si>
  <si>
    <t>Hộp 1 lọ</t>
  </si>
  <si>
    <t>70</t>
  </si>
  <si>
    <t>Chổi đánh bóng</t>
  </si>
  <si>
    <t>Hộp 50 cái</t>
  </si>
  <si>
    <t>CPC</t>
  </si>
  <si>
    <t>71</t>
  </si>
  <si>
    <t>Kem đánh bóng</t>
  </si>
  <si>
    <t>Hộp 1 tube</t>
  </si>
  <si>
    <t>Henry Schein</t>
  </si>
  <si>
    <t>72</t>
  </si>
  <si>
    <t>Kim cấy chỉ (Kim số 23 cùi lớn)</t>
  </si>
  <si>
    <t>Gói 1 cái</t>
  </si>
  <si>
    <t>73</t>
  </si>
  <si>
    <t>Kim gây tê đám rối</t>
  </si>
  <si>
    <t>BBraun</t>
  </si>
  <si>
    <t>74</t>
  </si>
  <si>
    <t>KOH 0,1N</t>
  </si>
  <si>
    <t>75</t>
  </si>
  <si>
    <t>Khẩu trang giấy</t>
  </si>
  <si>
    <t>Hộp 50 Cái</t>
  </si>
  <si>
    <t>76</t>
  </si>
  <si>
    <t>Khí CO2</t>
  </si>
  <si>
    <t>Bình</t>
  </si>
  <si>
    <t>Bình 40 lít</t>
  </si>
  <si>
    <t>Cty CP 
khí CN Nghệ An</t>
  </si>
  <si>
    <t>77</t>
  </si>
  <si>
    <t xml:space="preserve">Khí Oxy </t>
  </si>
  <si>
    <t>78</t>
  </si>
  <si>
    <t>Bình 10 lít</t>
  </si>
  <si>
    <t>79</t>
  </si>
  <si>
    <t>Lam kính</t>
  </si>
  <si>
    <t>Hộp 72 cái</t>
  </si>
  <si>
    <t xml:space="preserve">               Slides/
Sainty
</t>
  </si>
  <si>
    <t>80</t>
  </si>
  <si>
    <t>Lamen</t>
  </si>
  <si>
    <t>Marienfeld</t>
  </si>
  <si>
    <t xml:space="preserve"> Đức</t>
  </si>
  <si>
    <t>81</t>
  </si>
  <si>
    <t>Lentulo số 25 L 21mm</t>
  </si>
  <si>
    <t>Hộp 4 cái</t>
  </si>
  <si>
    <t>82</t>
  </si>
  <si>
    <t>Lọ đựng bệnh phẩm</t>
  </si>
  <si>
    <t>Hộp 50cái</t>
  </si>
  <si>
    <t>83</t>
  </si>
  <si>
    <t>Lưới amyan</t>
  </si>
  <si>
    <t>Tấm</t>
  </si>
  <si>
    <t>20cm x 15cm</t>
  </si>
  <si>
    <t>Amiang</t>
  </si>
  <si>
    <t>84</t>
  </si>
  <si>
    <t>Lưỡi dao mổ  11</t>
  </si>
  <si>
    <t xml:space="preserve">            Kiato/Kehr
</t>
  </si>
  <si>
    <t>85</t>
  </si>
  <si>
    <t>Lưỡi dao mổ bầu 21</t>
  </si>
  <si>
    <t>86</t>
  </si>
  <si>
    <t>Mặt nạ khí dung  (Mast khí dung)</t>
  </si>
  <si>
    <t>87</t>
  </si>
  <si>
    <t>Môi trường KIA</t>
  </si>
  <si>
    <t>88</t>
  </si>
  <si>
    <t>Mũ giấy</t>
  </si>
  <si>
    <t xml:space="preserve">                 Bảo Thạch
</t>
  </si>
  <si>
    <t>89</t>
  </si>
  <si>
    <t>Mũi cạo cao siêu âm</t>
  </si>
  <si>
    <t>Bộ 5 mũi</t>
  </si>
  <si>
    <t>Woodpecker</t>
  </si>
  <si>
    <t>90</t>
  </si>
  <si>
    <t>Mũi khoan nón cụt</t>
  </si>
  <si>
    <t>91</t>
  </si>
  <si>
    <t>Mũi khoan Stonten</t>
  </si>
  <si>
    <t>92</t>
  </si>
  <si>
    <t xml:space="preserve">Mũi khoan tròn </t>
  </si>
  <si>
    <t>93</t>
  </si>
  <si>
    <t>Mũi khoan tròn  siêu tốc</t>
  </si>
  <si>
    <t>94</t>
  </si>
  <si>
    <t>Mũi khoan trụ</t>
  </si>
  <si>
    <t>95</t>
  </si>
  <si>
    <t>Nút dán điện cực</t>
  </si>
  <si>
    <t>Cái trong túi</t>
  </si>
  <si>
    <t>Leonhard</t>
  </si>
  <si>
    <t>Áo</t>
  </si>
  <si>
    <t>96</t>
  </si>
  <si>
    <t>Nước cất</t>
  </si>
  <si>
    <t>Thùng 20 lít</t>
  </si>
  <si>
    <t xml:space="preserve">Phát Thiện </t>
  </si>
  <si>
    <t>97</t>
  </si>
  <si>
    <t xml:space="preserve">Ống đặt nội khí quản lò xo loại mềm các cỡ </t>
  </si>
  <si>
    <t xml:space="preserve">hộp/10 cái </t>
  </si>
  <si>
    <t>Lifecare</t>
  </si>
  <si>
    <t>98</t>
  </si>
  <si>
    <t>Ống HCT</t>
  </si>
  <si>
    <t>100 cái/hộp
dài 7,5cm, ĐK 1mm</t>
  </si>
  <si>
    <t>Heinz Henerz</t>
  </si>
  <si>
    <t>99</t>
  </si>
  <si>
    <t>Ống hút nhớt người lớn</t>
  </si>
  <si>
    <t>100</t>
  </si>
  <si>
    <t>Ống hút nhớt số 10,16</t>
  </si>
  <si>
    <t>101</t>
  </si>
  <si>
    <t>Ống hút nhớt trẻ sơ sinh 8</t>
  </si>
  <si>
    <t>102</t>
  </si>
  <si>
    <t>Ống khí dung</t>
  </si>
  <si>
    <t>Gói 100 cái</t>
  </si>
  <si>
    <t>Bomex</t>
  </si>
  <si>
    <t>103</t>
  </si>
  <si>
    <t>Ống nội khí quản các cở loại cứng cỡ 6.5; 7; 7.5</t>
  </si>
  <si>
    <t>Shimoto/
Shangdong Sinder</t>
  </si>
  <si>
    <t>104</t>
  </si>
  <si>
    <t xml:space="preserve">Ống nghiệm có chất chống đông  EDTA </t>
  </si>
  <si>
    <t>Hộp 100 ống 5ml</t>
  </si>
  <si>
    <t>Cty CP đầu tư y tế 
An Phú</t>
  </si>
  <si>
    <t>105</t>
  </si>
  <si>
    <t>Ống nghiệm có chất heparin 5ml nắp đen</t>
  </si>
  <si>
    <t>Hộp 500 cái</t>
  </si>
  <si>
    <t>106</t>
  </si>
  <si>
    <t>Ống nghiệm nhựa 12cm (Có nắp)</t>
  </si>
  <si>
    <t>Hộp 500 
cái 12ml</t>
  </si>
  <si>
    <t>107</t>
  </si>
  <si>
    <t>Ống thủy tinh đựng kim châm cứu</t>
  </si>
  <si>
    <t>Hộp  10 cái
Dài 15cm, ĐK 1cm</t>
  </si>
  <si>
    <t>108</t>
  </si>
  <si>
    <t>Pepton kiềm</t>
  </si>
  <si>
    <t>109</t>
  </si>
  <si>
    <t>Potain Bạch cầu</t>
  </si>
  <si>
    <t>110</t>
  </si>
  <si>
    <t>Potain Hồng cầu</t>
  </si>
  <si>
    <t>111</t>
  </si>
  <si>
    <t>Phin lọc khuẩn</t>
  </si>
  <si>
    <t>Hộp 10 cái</t>
  </si>
  <si>
    <t>112</t>
  </si>
  <si>
    <t>Que luồn chỉ thép cơ bàn tay</t>
  </si>
  <si>
    <t>Simaeco</t>
  </si>
  <si>
    <t>113</t>
  </si>
  <si>
    <t>Redon dẫn lưu 400ml</t>
  </si>
  <si>
    <t>114</t>
  </si>
  <si>
    <t>Rherus (RH)</t>
  </si>
  <si>
    <t>Chai 10ml</t>
  </si>
  <si>
    <t>115</t>
  </si>
  <si>
    <t>Selenit</t>
  </si>
  <si>
    <t>116</t>
  </si>
  <si>
    <t>Silcot (thuốc chống tê buốc)</t>
  </si>
  <si>
    <t>117</t>
  </si>
  <si>
    <t>Sond dạ dày</t>
  </si>
  <si>
    <t>118</t>
  </si>
  <si>
    <t>Sond Foley cở 10</t>
  </si>
  <si>
    <t>Macc/
Shangdong Sinder</t>
  </si>
  <si>
    <t>119</t>
  </si>
  <si>
    <t xml:space="preserve">Sond Foley cở 20 </t>
  </si>
  <si>
    <t>120</t>
  </si>
  <si>
    <t>Sond hậu môn</t>
  </si>
  <si>
    <t>121</t>
  </si>
  <si>
    <t>Sond tiểu cao su Nelaton các cỡ</t>
  </si>
  <si>
    <t>Hộp 20 cái</t>
  </si>
  <si>
    <t>122</t>
  </si>
  <si>
    <t>Spongel (cầm máu)</t>
  </si>
  <si>
    <t>Bì</t>
  </si>
  <si>
    <t>Bì 6 miếng</t>
  </si>
  <si>
    <t>Kuaikang</t>
  </si>
  <si>
    <t>123</t>
  </si>
  <si>
    <t>SS Agar</t>
  </si>
  <si>
    <t>124</t>
  </si>
  <si>
    <t>Tăm bông (Que gòn nhựa)</t>
  </si>
  <si>
    <t>125</t>
  </si>
  <si>
    <t>TCBS Agar</t>
  </si>
  <si>
    <t>126</t>
  </si>
  <si>
    <t>Test thử chất lượng DD Glutaraldehyd 2%</t>
  </si>
  <si>
    <t>Que</t>
  </si>
  <si>
    <t>60que/lọ</t>
  </si>
  <si>
    <t>127</t>
  </si>
  <si>
    <t>Túi Camera</t>
  </si>
  <si>
    <t>Túi 01 cái</t>
  </si>
  <si>
    <t>128</t>
  </si>
  <si>
    <t>Túi đựng nước tiểu</t>
  </si>
  <si>
    <t>129</t>
  </si>
  <si>
    <t xml:space="preserve">Thủy ngân </t>
  </si>
  <si>
    <t>Dentsply</t>
  </si>
  <si>
    <t>130</t>
  </si>
  <si>
    <t>Trâm gai lấy tủy</t>
  </si>
  <si>
    <t>Mani/
Nhật</t>
  </si>
  <si>
    <t>131</t>
  </si>
  <si>
    <t>Chỉ thép có 
kim xương bánh chè</t>
  </si>
  <si>
    <t>Chỉ thép có 
kim xương bánh chè 
Tên TM : Patella Set Steel số 7 dài 60cm</t>
  </si>
  <si>
    <t>Cuôn</t>
  </si>
  <si>
    <t>132</t>
  </si>
  <si>
    <t>Chi thép các 
cỡ</t>
  </si>
  <si>
    <t>Bbraun</t>
  </si>
  <si>
    <t>Tây Ban Nha</t>
  </si>
  <si>
    <t>133</t>
  </si>
  <si>
    <t>Vis xốp 4.5 
(40mm)</t>
  </si>
  <si>
    <t>GPC</t>
  </si>
  <si>
    <t>134</t>
  </si>
  <si>
    <t>Vis xốp 4.5 
(50mm)</t>
  </si>
  <si>
    <t>135</t>
  </si>
  <si>
    <t>Vis xốp 4.5 
(45mm)</t>
  </si>
  <si>
    <t>136</t>
  </si>
  <si>
    <t>Đinh Kishner 
các cở</t>
  </si>
  <si>
    <t>137</t>
  </si>
  <si>
    <t>Thước đo lỗ vis</t>
  </si>
  <si>
    <t xml:space="preserve">Thước đo lỗ vis
 Pamer </t>
  </si>
  <si>
    <t>Panme 
Moore</t>
  </si>
  <si>
    <t>138</t>
  </si>
  <si>
    <t>Nẹp xương chày</t>
  </si>
  <si>
    <t>Bộ 7 lỗ 10 vis</t>
  </si>
  <si>
    <t>139</t>
  </si>
  <si>
    <t>Đai cẳng bàn 
chân cố định</t>
  </si>
  <si>
    <t>Nẹp đêm ngắn 
size M</t>
  </si>
  <si>
    <t>140</t>
  </si>
  <si>
    <t>Đai chống xoay</t>
  </si>
  <si>
    <t>141</t>
  </si>
  <si>
    <t>142</t>
  </si>
  <si>
    <t>Đai xương sườn</t>
  </si>
  <si>
    <t>143</t>
  </si>
  <si>
    <t>Băng Desoult</t>
  </si>
  <si>
    <t>Băng cố định
khớp vai H1</t>
  </si>
  <si>
    <t>144</t>
  </si>
  <si>
    <t>Đai xương đòn</t>
  </si>
  <si>
    <t>Đai số 8 H1</t>
  </si>
  <si>
    <t>145</t>
  </si>
  <si>
    <t>Nẹp cột sống cổ</t>
  </si>
  <si>
    <t>Nẹp cổ cứng H2</t>
  </si>
  <si>
    <t>146</t>
  </si>
  <si>
    <t>Nẹp Insulin</t>
  </si>
  <si>
    <t>147</t>
  </si>
  <si>
    <t>Đai cột sống 
thắt lưng</t>
  </si>
  <si>
    <t>Áo cột sống H1</t>
  </si>
  <si>
    <t>148</t>
  </si>
  <si>
    <t>Canum</t>
  </si>
  <si>
    <t>149</t>
  </si>
  <si>
    <t xml:space="preserve">Phin lọc </t>
  </si>
  <si>
    <t>150</t>
  </si>
  <si>
    <t>Bao luồn nội soi</t>
  </si>
  <si>
    <t>151</t>
  </si>
  <si>
    <t>Máy đo huyết áp người lớn</t>
  </si>
  <si>
    <t>Hộp 1 bộ</t>
  </si>
  <si>
    <t>Yamasu/
Kenzmideco</t>
  </si>
  <si>
    <t>152</t>
  </si>
  <si>
    <t>Máy đo huyết áp
 trẻ em</t>
  </si>
  <si>
    <t>153</t>
  </si>
  <si>
    <t>Máy điện châm 5 giắc</t>
  </si>
  <si>
    <t>Eletronic</t>
  </si>
  <si>
    <t>154</t>
  </si>
  <si>
    <t>Nhiệt kế 42 độ C</t>
  </si>
  <si>
    <t>Grettmed</t>
  </si>
  <si>
    <t>Tổng cộng : 154 khoản</t>
  </si>
  <si>
    <t>Hạn sử dùng – Tuổi thọ (Tháng)</t>
  </si>
  <si>
    <t>TT DM</t>
  </si>
  <si>
    <t>Chỉ Nilon  10.0 (Mắt)</t>
  </si>
  <si>
    <t>Đơn giá</t>
  </si>
  <si>
    <t>36tháng</t>
  </si>
  <si>
    <t>24tháng</t>
  </si>
  <si>
    <r>
      <t>Wash solution N</t>
    </r>
    <r>
      <rPr>
        <vertAlign val="subscript"/>
        <sz val="12"/>
        <rFont val="Times New Roman"/>
        <family val="1"/>
        <charset val="163"/>
      </rPr>
      <t>0</t>
    </r>
    <r>
      <rPr>
        <sz val="12"/>
        <rFont val="Times New Roman"/>
        <family val="1"/>
        <charset val="163"/>
      </rPr>
      <t>.3</t>
    </r>
  </si>
  <si>
    <r>
      <t>Wash solution N</t>
    </r>
    <r>
      <rPr>
        <vertAlign val="subscript"/>
        <sz val="12"/>
        <rFont val="Times New Roman"/>
        <family val="1"/>
        <charset val="163"/>
      </rPr>
      <t>0</t>
    </r>
    <r>
      <rPr>
        <sz val="12"/>
        <rFont val="Times New Roman"/>
        <family val="1"/>
        <charset val="163"/>
      </rPr>
      <t xml:space="preserve"> 10-2</t>
    </r>
  </si>
  <si>
    <r>
      <t>Wash solution N</t>
    </r>
    <r>
      <rPr>
        <vertAlign val="subscript"/>
        <sz val="12"/>
        <rFont val="Times New Roman"/>
        <family val="1"/>
        <charset val="163"/>
      </rPr>
      <t>0</t>
    </r>
    <r>
      <rPr>
        <sz val="12"/>
        <rFont val="Times New Roman"/>
        <family val="1"/>
        <charset val="163"/>
      </rPr>
      <t>.9</t>
    </r>
  </si>
  <si>
    <t>Bịch 500ml</t>
  </si>
  <si>
    <t>Lọ 5ml</t>
  </si>
  <si>
    <t>R1: 10x15ml
R2: 1x10ml
có dd chuẩn</t>
  </si>
  <si>
    <t xml:space="preserve">R1: 10x20ml
R2:1x10ml
có dd chuẩn </t>
  </si>
  <si>
    <t>12x50ml
có dd chuẩn</t>
  </si>
  <si>
    <t xml:space="preserve">R1: 10x40ml
R2: 5x20ml
có dd chuẩn </t>
  </si>
  <si>
    <t xml:space="preserve">R1: 5x50ml
R2: 5x50ml
có dd chuẩn </t>
  </si>
  <si>
    <t xml:space="preserve">12x50ml
có dd chuẩn </t>
  </si>
  <si>
    <t xml:space="preserve">4x50ml
có dd chuẩn </t>
  </si>
  <si>
    <t>5x20ml
có dd chuẩn</t>
  </si>
  <si>
    <t xml:space="preserve">R1: 5x40ml
R2: 1x20ml
có dd chuẩn </t>
  </si>
  <si>
    <t xml:space="preserve">R1: 5x40ml
R2:1x20ml
có dd chuẩn </t>
  </si>
  <si>
    <t xml:space="preserve">40x6ml
có dd chuẩn </t>
  </si>
  <si>
    <t xml:space="preserve">10 x50ml
có dd chuẩn </t>
  </si>
  <si>
    <t>R1: 5x40ml
R2: 1x50ml
có dd chuẩn</t>
  </si>
  <si>
    <t>40x6ml
có dd chuẩn</t>
  </si>
  <si>
    <t>Bịch 500 ml</t>
  </si>
  <si>
    <t>Bốn mươi bốn triệu, tám trăm tám mươi lăm nghìn đồng chẵn./.</t>
  </si>
  <si>
    <t>Ba trăm năm mươi sáu triệu, sáu trăm sáu mươi hai nghìn, năm trăm đồng./.</t>
  </si>
  <si>
    <t>Hai trăm lẻ chín triệu, chín trăm nghìn đồng chẵn./.</t>
  </si>
  <si>
    <t>Một trăm tám mươi mốt triệu, bốn trăm chín mươi nghìn đồng./.</t>
  </si>
  <si>
    <t>Một trăm bảy mươi chín triệu, không trăm hai mươi hai nghìn đồng./.</t>
  </si>
  <si>
    <t>Bốn trăm chín mươi mốt triệu, tám trăm ba mươi hai nghìn, chín trăm đồng./.</t>
  </si>
  <si>
    <t>12 liếp/Hộp</t>
  </si>
  <si>
    <t>25 cái/ Hộp
400 cái/ Thùng</t>
  </si>
  <si>
    <t>100 cái / Hộp
1.200 cái/ Thùng</t>
  </si>
  <si>
    <t>100 cái/ Hộp
4.200 cái/Thùng</t>
  </si>
  <si>
    <t>50 cái/ Hộp
800 cái/ Thùng</t>
  </si>
  <si>
    <t>100 cái/ Hộp
2.000 cái/Thùng</t>
  </si>
  <si>
    <t xml:space="preserve">100 cái/Hộp
1.000 cái /Thùng
</t>
  </si>
  <si>
    <t>25 bộ/ bịch
500 Bộ/ Thùng</t>
  </si>
  <si>
    <t>100 Cái/ Hộp</t>
  </si>
  <si>
    <t>200 cái/Hộp</t>
  </si>
  <si>
    <t>100 cái/Hộp</t>
  </si>
  <si>
    <t>100 cái/ Hộp
10.000 cái / Thùng</t>
  </si>
  <si>
    <t>50 đôi/Hộp
10 hộp/Thùng</t>
  </si>
  <si>
    <t>50 đôi/Hộp
8 hộp/Thùng</t>
  </si>
  <si>
    <t>Tám mươi lăm triệu bốn trăm nghìn đồng./.</t>
  </si>
  <si>
    <t>(Kèm theo Quyết định số 1080/QĐ-TTYT ngày 15 tháng 12 năm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</si>
</sst>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name val="MS Sans Serif"/>
      <family val="2"/>
    </font>
    <font>
      <sz val="11"/>
      <name val="Times New Roman"/>
      <family val="1"/>
      <charset val="163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  <charset val="163"/>
    </font>
    <font>
      <vertAlign val="subscript"/>
      <sz val="12"/>
      <name val="Times New Roman"/>
      <family val="1"/>
      <charset val="163"/>
    </font>
    <font>
      <sz val="12"/>
      <color indexed="63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>
      <alignment vertical="top"/>
    </xf>
    <xf numFmtId="0" fontId="7" fillId="0" borderId="0">
      <alignment vertical="top"/>
    </xf>
    <xf numFmtId="0" fontId="1" fillId="0" borderId="0"/>
    <xf numFmtId="0" fontId="8" fillId="0" borderId="0"/>
  </cellStyleXfs>
  <cellXfs count="100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5" fillId="0" borderId="0" xfId="0" applyFont="1"/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6" fillId="0" borderId="0" xfId="0" applyFont="1"/>
    <xf numFmtId="3" fontId="14" fillId="0" borderId="1" xfId="0" applyNumberFormat="1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164" fontId="17" fillId="0" borderId="1" xfId="1" applyNumberFormat="1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3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0" fontId="19" fillId="2" borderId="1" xfId="0" applyFont="1" applyFill="1" applyBorder="1" applyAlignment="1">
      <alignment horizontal="left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right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20" fillId="2" borderId="1" xfId="5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3" fontId="20" fillId="2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3" fontId="17" fillId="0" borderId="1" xfId="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7">
    <cellStyle name="Comma" xfId="1" builtinId="3"/>
    <cellStyle name="Kiểu 1" xfId="2"/>
    <cellStyle name="Normal" xfId="0" builtinId="0"/>
    <cellStyle name="Normal 2" xfId="3"/>
    <cellStyle name="Normal 5" xfId="5"/>
    <cellStyle name="Normal_Sheet1" xfId="6"/>
    <cellStyle name="Style 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D7" sqref="D7"/>
    </sheetView>
  </sheetViews>
  <sheetFormatPr defaultRowHeight="15" x14ac:dyDescent="0.25"/>
  <cols>
    <col min="1" max="1" width="6" customWidth="1"/>
    <col min="2" max="2" width="6.7109375" customWidth="1"/>
    <col min="3" max="3" width="27.85546875" customWidth="1"/>
    <col min="4" max="4" width="30" customWidth="1"/>
    <col min="6" max="7" width="17.42578125" customWidth="1"/>
    <col min="8" max="8" width="16.140625" customWidth="1"/>
    <col min="9" max="9" width="14.85546875" customWidth="1"/>
    <col min="10" max="10" width="11" customWidth="1"/>
    <col min="11" max="11" width="12" customWidth="1"/>
    <col min="12" max="12" width="15" customWidth="1"/>
  </cols>
  <sheetData>
    <row r="1" spans="1:12" s="11" customFormat="1" ht="18.75" x14ac:dyDescent="0.3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11" customFormat="1" ht="18.75" x14ac:dyDescent="0.3">
      <c r="A2" s="92" t="s">
        <v>45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9" customFormat="1" ht="18.75" x14ac:dyDescent="0.3">
      <c r="A3" s="93" t="s">
        <v>764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5" spans="1:12" s="15" customFormat="1" ht="38.25" customHeight="1" x14ac:dyDescent="0.25">
      <c r="A5" s="12" t="s">
        <v>0</v>
      </c>
      <c r="B5" s="12" t="s">
        <v>718</v>
      </c>
      <c r="C5" s="12" t="s">
        <v>1</v>
      </c>
      <c r="D5" s="13" t="s">
        <v>2</v>
      </c>
      <c r="E5" s="12" t="s">
        <v>3</v>
      </c>
      <c r="F5" s="14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720</v>
      </c>
      <c r="L5" s="12" t="s">
        <v>9</v>
      </c>
    </row>
    <row r="6" spans="1:12" s="22" customFormat="1" ht="44.25" customHeight="1" x14ac:dyDescent="0.25">
      <c r="A6" s="16">
        <v>1</v>
      </c>
      <c r="B6" s="17">
        <v>1</v>
      </c>
      <c r="C6" s="18" t="s">
        <v>10</v>
      </c>
      <c r="D6" s="19" t="s">
        <v>11</v>
      </c>
      <c r="E6" s="17" t="s">
        <v>12</v>
      </c>
      <c r="F6" s="16" t="s">
        <v>13</v>
      </c>
      <c r="G6" s="20" t="s">
        <v>749</v>
      </c>
      <c r="H6" s="16" t="s">
        <v>40</v>
      </c>
      <c r="I6" s="16" t="s">
        <v>41</v>
      </c>
      <c r="J6" s="21">
        <v>48</v>
      </c>
      <c r="K6" s="21">
        <v>26000</v>
      </c>
      <c r="L6" s="21">
        <f t="shared" ref="L6:L19" si="0">K6*J6</f>
        <v>1248000</v>
      </c>
    </row>
    <row r="7" spans="1:12" s="22" customFormat="1" ht="31.5" x14ac:dyDescent="0.25">
      <c r="A7" s="16">
        <v>2</v>
      </c>
      <c r="B7" s="17">
        <v>2</v>
      </c>
      <c r="C7" s="18" t="s">
        <v>14</v>
      </c>
      <c r="D7" s="99" t="s">
        <v>15</v>
      </c>
      <c r="E7" s="17" t="s">
        <v>12</v>
      </c>
      <c r="F7" s="16" t="s">
        <v>13</v>
      </c>
      <c r="G7" s="20" t="s">
        <v>749</v>
      </c>
      <c r="H7" s="16" t="s">
        <v>40</v>
      </c>
      <c r="I7" s="16" t="s">
        <v>41</v>
      </c>
      <c r="J7" s="21">
        <v>24</v>
      </c>
      <c r="K7" s="21">
        <v>28000</v>
      </c>
      <c r="L7" s="21">
        <f t="shared" si="0"/>
        <v>672000</v>
      </c>
    </row>
    <row r="8" spans="1:12" s="22" customFormat="1" ht="31.5" x14ac:dyDescent="0.25">
      <c r="A8" s="16">
        <v>3</v>
      </c>
      <c r="B8" s="17">
        <v>3</v>
      </c>
      <c r="C8" s="18" t="s">
        <v>16</v>
      </c>
      <c r="D8" s="19" t="s">
        <v>17</v>
      </c>
      <c r="E8" s="17" t="s">
        <v>12</v>
      </c>
      <c r="F8" s="16" t="s">
        <v>13</v>
      </c>
      <c r="G8" s="20" t="s">
        <v>749</v>
      </c>
      <c r="H8" s="16" t="s">
        <v>40</v>
      </c>
      <c r="I8" s="16" t="s">
        <v>41</v>
      </c>
      <c r="J8" s="21">
        <v>50</v>
      </c>
      <c r="K8" s="21">
        <v>18100</v>
      </c>
      <c r="L8" s="21">
        <f t="shared" si="0"/>
        <v>905000</v>
      </c>
    </row>
    <row r="9" spans="1:12" s="22" customFormat="1" ht="36.75" customHeight="1" x14ac:dyDescent="0.25">
      <c r="A9" s="16">
        <v>4</v>
      </c>
      <c r="B9" s="17">
        <v>4</v>
      </c>
      <c r="C9" s="23" t="s">
        <v>18</v>
      </c>
      <c r="D9" s="19" t="s">
        <v>19</v>
      </c>
      <c r="E9" s="24" t="s">
        <v>12</v>
      </c>
      <c r="F9" s="16" t="s">
        <v>13</v>
      </c>
      <c r="G9" s="20" t="s">
        <v>749</v>
      </c>
      <c r="H9" s="16" t="s">
        <v>42</v>
      </c>
      <c r="I9" s="16" t="s">
        <v>43</v>
      </c>
      <c r="J9" s="21">
        <v>800</v>
      </c>
      <c r="K9" s="21">
        <v>6000</v>
      </c>
      <c r="L9" s="21">
        <f t="shared" si="0"/>
        <v>4800000</v>
      </c>
    </row>
    <row r="10" spans="1:12" s="22" customFormat="1" ht="31.5" x14ac:dyDescent="0.25">
      <c r="A10" s="16">
        <v>5</v>
      </c>
      <c r="B10" s="17">
        <v>5</v>
      </c>
      <c r="C10" s="18" t="s">
        <v>20</v>
      </c>
      <c r="D10" s="19" t="s">
        <v>21</v>
      </c>
      <c r="E10" s="17" t="s">
        <v>12</v>
      </c>
      <c r="F10" s="16" t="s">
        <v>13</v>
      </c>
      <c r="G10" s="20" t="s">
        <v>749</v>
      </c>
      <c r="H10" s="16" t="s">
        <v>42</v>
      </c>
      <c r="I10" s="16" t="s">
        <v>43</v>
      </c>
      <c r="J10" s="21">
        <v>700</v>
      </c>
      <c r="K10" s="21">
        <v>6000</v>
      </c>
      <c r="L10" s="21">
        <f t="shared" si="0"/>
        <v>4200000</v>
      </c>
    </row>
    <row r="11" spans="1:12" s="22" customFormat="1" ht="31.5" x14ac:dyDescent="0.25">
      <c r="A11" s="16">
        <v>6</v>
      </c>
      <c r="B11" s="17">
        <v>6</v>
      </c>
      <c r="C11" s="25" t="s">
        <v>22</v>
      </c>
      <c r="D11" s="19" t="s">
        <v>23</v>
      </c>
      <c r="E11" s="17" t="s">
        <v>12</v>
      </c>
      <c r="F11" s="16" t="s">
        <v>13</v>
      </c>
      <c r="G11" s="20" t="s">
        <v>749</v>
      </c>
      <c r="H11" s="16" t="s">
        <v>40</v>
      </c>
      <c r="I11" s="16" t="s">
        <v>41</v>
      </c>
      <c r="J11" s="21">
        <v>120</v>
      </c>
      <c r="K11" s="21">
        <v>18100</v>
      </c>
      <c r="L11" s="21">
        <f t="shared" si="0"/>
        <v>2172000</v>
      </c>
    </row>
    <row r="12" spans="1:12" s="22" customFormat="1" ht="31.5" x14ac:dyDescent="0.25">
      <c r="A12" s="16">
        <v>7</v>
      </c>
      <c r="B12" s="17">
        <v>7</v>
      </c>
      <c r="C12" s="26" t="s">
        <v>24</v>
      </c>
      <c r="D12" s="19" t="s">
        <v>25</v>
      </c>
      <c r="E12" s="27" t="s">
        <v>12</v>
      </c>
      <c r="F12" s="16" t="s">
        <v>13</v>
      </c>
      <c r="G12" s="20" t="s">
        <v>749</v>
      </c>
      <c r="H12" s="16" t="s">
        <v>42</v>
      </c>
      <c r="I12" s="16" t="s">
        <v>43</v>
      </c>
      <c r="J12" s="21">
        <v>24</v>
      </c>
      <c r="K12" s="21">
        <v>6000</v>
      </c>
      <c r="L12" s="21">
        <f t="shared" si="0"/>
        <v>144000</v>
      </c>
    </row>
    <row r="13" spans="1:12" s="22" customFormat="1" ht="31.5" x14ac:dyDescent="0.25">
      <c r="A13" s="16">
        <v>8</v>
      </c>
      <c r="B13" s="17">
        <v>8</v>
      </c>
      <c r="C13" s="18" t="s">
        <v>26</v>
      </c>
      <c r="D13" s="18" t="s">
        <v>26</v>
      </c>
      <c r="E13" s="17" t="s">
        <v>27</v>
      </c>
      <c r="F13" s="16" t="s">
        <v>13</v>
      </c>
      <c r="G13" s="20" t="s">
        <v>28</v>
      </c>
      <c r="H13" s="16" t="s">
        <v>40</v>
      </c>
      <c r="I13" s="16" t="s">
        <v>41</v>
      </c>
      <c r="J13" s="21">
        <v>1</v>
      </c>
      <c r="K13" s="21">
        <v>720000</v>
      </c>
      <c r="L13" s="21">
        <f t="shared" si="0"/>
        <v>720000</v>
      </c>
    </row>
    <row r="14" spans="1:12" s="22" customFormat="1" ht="31.5" x14ac:dyDescent="0.25">
      <c r="A14" s="16">
        <v>9</v>
      </c>
      <c r="B14" s="17">
        <v>9</v>
      </c>
      <c r="C14" s="18" t="s">
        <v>29</v>
      </c>
      <c r="D14" s="19" t="s">
        <v>30</v>
      </c>
      <c r="E14" s="17" t="s">
        <v>12</v>
      </c>
      <c r="F14" s="16" t="s">
        <v>13</v>
      </c>
      <c r="G14" s="20" t="s">
        <v>749</v>
      </c>
      <c r="H14" s="16" t="s">
        <v>40</v>
      </c>
      <c r="I14" s="16" t="s">
        <v>41</v>
      </c>
      <c r="J14" s="21">
        <v>300</v>
      </c>
      <c r="K14" s="21">
        <v>44000</v>
      </c>
      <c r="L14" s="21">
        <f t="shared" si="0"/>
        <v>13200000</v>
      </c>
    </row>
    <row r="15" spans="1:12" s="22" customFormat="1" ht="31.5" x14ac:dyDescent="0.25">
      <c r="A15" s="16">
        <v>10</v>
      </c>
      <c r="B15" s="17">
        <v>10</v>
      </c>
      <c r="C15" s="18" t="s">
        <v>31</v>
      </c>
      <c r="D15" s="19" t="s">
        <v>32</v>
      </c>
      <c r="E15" s="17" t="s">
        <v>12</v>
      </c>
      <c r="F15" s="16" t="s">
        <v>13</v>
      </c>
      <c r="G15" s="20" t="s">
        <v>749</v>
      </c>
      <c r="H15" s="16" t="s">
        <v>40</v>
      </c>
      <c r="I15" s="16" t="s">
        <v>41</v>
      </c>
      <c r="J15" s="21">
        <v>120</v>
      </c>
      <c r="K15" s="21">
        <v>42000</v>
      </c>
      <c r="L15" s="21">
        <f t="shared" si="0"/>
        <v>5040000</v>
      </c>
    </row>
    <row r="16" spans="1:12" s="22" customFormat="1" ht="31.5" x14ac:dyDescent="0.25">
      <c r="A16" s="16">
        <v>11</v>
      </c>
      <c r="B16" s="17">
        <v>11</v>
      </c>
      <c r="C16" s="18" t="s">
        <v>33</v>
      </c>
      <c r="D16" s="19" t="s">
        <v>34</v>
      </c>
      <c r="E16" s="17" t="s">
        <v>12</v>
      </c>
      <c r="F16" s="16" t="s">
        <v>13</v>
      </c>
      <c r="G16" s="20" t="s">
        <v>749</v>
      </c>
      <c r="H16" s="16" t="s">
        <v>40</v>
      </c>
      <c r="I16" s="16" t="s">
        <v>41</v>
      </c>
      <c r="J16" s="21">
        <v>60</v>
      </c>
      <c r="K16" s="21">
        <v>43000</v>
      </c>
      <c r="L16" s="21">
        <f t="shared" si="0"/>
        <v>2580000</v>
      </c>
    </row>
    <row r="17" spans="1:12" s="22" customFormat="1" ht="31.5" x14ac:dyDescent="0.25">
      <c r="A17" s="16">
        <v>12</v>
      </c>
      <c r="B17" s="17">
        <v>12</v>
      </c>
      <c r="C17" s="18" t="s">
        <v>35</v>
      </c>
      <c r="D17" s="19" t="s">
        <v>36</v>
      </c>
      <c r="E17" s="17" t="s">
        <v>12</v>
      </c>
      <c r="F17" s="16" t="s">
        <v>13</v>
      </c>
      <c r="G17" s="20" t="s">
        <v>749</v>
      </c>
      <c r="H17" s="16" t="s">
        <v>40</v>
      </c>
      <c r="I17" s="16" t="s">
        <v>41</v>
      </c>
      <c r="J17" s="21">
        <v>48</v>
      </c>
      <c r="K17" s="21">
        <v>43000</v>
      </c>
      <c r="L17" s="21">
        <f t="shared" si="0"/>
        <v>2064000</v>
      </c>
    </row>
    <row r="18" spans="1:12" s="22" customFormat="1" ht="31.5" x14ac:dyDescent="0.25">
      <c r="A18" s="16">
        <v>13</v>
      </c>
      <c r="B18" s="17">
        <v>13</v>
      </c>
      <c r="C18" s="18" t="s">
        <v>37</v>
      </c>
      <c r="D18" s="19" t="s">
        <v>38</v>
      </c>
      <c r="E18" s="17" t="s">
        <v>12</v>
      </c>
      <c r="F18" s="16" t="s">
        <v>13</v>
      </c>
      <c r="G18" s="20" t="s">
        <v>749</v>
      </c>
      <c r="H18" s="16" t="s">
        <v>42</v>
      </c>
      <c r="I18" s="16" t="s">
        <v>43</v>
      </c>
      <c r="J18" s="21">
        <v>600</v>
      </c>
      <c r="K18" s="21">
        <v>9000</v>
      </c>
      <c r="L18" s="21">
        <f t="shared" si="0"/>
        <v>5400000</v>
      </c>
    </row>
    <row r="19" spans="1:12" s="22" customFormat="1" ht="31.5" x14ac:dyDescent="0.25">
      <c r="A19" s="16">
        <v>14</v>
      </c>
      <c r="B19" s="17">
        <v>14</v>
      </c>
      <c r="C19" s="18" t="s">
        <v>719</v>
      </c>
      <c r="D19" s="19" t="s">
        <v>39</v>
      </c>
      <c r="E19" s="17" t="s">
        <v>12</v>
      </c>
      <c r="F19" s="16" t="s">
        <v>13</v>
      </c>
      <c r="G19" s="20" t="s">
        <v>749</v>
      </c>
      <c r="H19" s="16" t="s">
        <v>40</v>
      </c>
      <c r="I19" s="16" t="s">
        <v>41</v>
      </c>
      <c r="J19" s="21">
        <v>12</v>
      </c>
      <c r="K19" s="21">
        <v>145000</v>
      </c>
      <c r="L19" s="21">
        <f t="shared" si="0"/>
        <v>1740000</v>
      </c>
    </row>
    <row r="20" spans="1:12" s="22" customFormat="1" ht="15.75" x14ac:dyDescent="0.25">
      <c r="A20" s="87" t="s">
        <v>46</v>
      </c>
      <c r="B20" s="88"/>
      <c r="C20" s="88"/>
      <c r="D20" s="88"/>
      <c r="E20" s="88"/>
      <c r="F20" s="88"/>
      <c r="G20" s="88"/>
      <c r="H20" s="88"/>
      <c r="I20" s="88"/>
      <c r="J20" s="89"/>
      <c r="K20" s="90">
        <f>SUM(L6:L19)</f>
        <v>44885000</v>
      </c>
      <c r="L20" s="91"/>
    </row>
    <row r="21" spans="1:12" s="9" customFormat="1" ht="18.75" x14ac:dyDescent="0.3">
      <c r="A21" s="86" t="s">
        <v>743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</sheetData>
  <mergeCells count="6">
    <mergeCell ref="A21:L21"/>
    <mergeCell ref="A20:J20"/>
    <mergeCell ref="K20:L20"/>
    <mergeCell ref="A1:L1"/>
    <mergeCell ref="A2:L2"/>
    <mergeCell ref="A3:L3"/>
  </mergeCells>
  <pageMargins left="0.19685039370078741" right="0.19685039370078741" top="0.59055118110236227" bottom="0.19685039370078741" header="0" footer="0"/>
  <pageSetup scale="73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>
      <selection activeCell="A3" sqref="A3:L3"/>
    </sheetView>
  </sheetViews>
  <sheetFormatPr defaultRowHeight="15" x14ac:dyDescent="0.25"/>
  <cols>
    <col min="1" max="1" width="6" customWidth="1"/>
    <col min="2" max="2" width="6.7109375" customWidth="1"/>
    <col min="3" max="3" width="20" customWidth="1"/>
    <col min="4" max="4" width="30.5703125" customWidth="1"/>
    <col min="6" max="6" width="15.140625" customWidth="1"/>
    <col min="7" max="7" width="15.7109375" customWidth="1"/>
    <col min="8" max="8" width="16.140625" customWidth="1"/>
    <col min="9" max="9" width="15.5703125" customWidth="1"/>
    <col min="10" max="10" width="11" customWidth="1"/>
    <col min="11" max="11" width="12.5703125" customWidth="1"/>
    <col min="12" max="12" width="15" customWidth="1"/>
  </cols>
  <sheetData>
    <row r="1" spans="1:12" s="11" customFormat="1" ht="18.75" x14ac:dyDescent="0.3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11" customFormat="1" ht="18.75" x14ac:dyDescent="0.3">
      <c r="A2" s="92" t="s">
        <v>47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9" customFormat="1" ht="18.75" x14ac:dyDescent="0.3">
      <c r="A3" s="93" t="s">
        <v>764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9" customFormat="1" ht="12" customHeight="1" x14ac:dyDescent="0.3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s="15" customFormat="1" ht="38.25" customHeight="1" x14ac:dyDescent="0.25">
      <c r="A5" s="12" t="s">
        <v>0</v>
      </c>
      <c r="B5" s="12" t="s">
        <v>718</v>
      </c>
      <c r="C5" s="12" t="s">
        <v>1</v>
      </c>
      <c r="D5" s="13" t="s">
        <v>2</v>
      </c>
      <c r="E5" s="12" t="s">
        <v>3</v>
      </c>
      <c r="F5" s="14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720</v>
      </c>
      <c r="L5" s="12" t="s">
        <v>9</v>
      </c>
    </row>
    <row r="6" spans="1:12" s="30" customFormat="1" ht="15.75" x14ac:dyDescent="0.25">
      <c r="A6" s="16">
        <v>1</v>
      </c>
      <c r="B6" s="17">
        <v>1</v>
      </c>
      <c r="C6" s="29" t="s">
        <v>48</v>
      </c>
      <c r="D6" s="29" t="s">
        <v>48</v>
      </c>
      <c r="E6" s="20" t="s">
        <v>49</v>
      </c>
      <c r="F6" s="16" t="s">
        <v>13</v>
      </c>
      <c r="G6" s="20" t="s">
        <v>50</v>
      </c>
      <c r="H6" s="16" t="s">
        <v>51</v>
      </c>
      <c r="I6" s="16" t="s">
        <v>52</v>
      </c>
      <c r="J6" s="21">
        <v>240</v>
      </c>
      <c r="K6" s="21">
        <v>120000</v>
      </c>
      <c r="L6" s="21">
        <f>J6*K6</f>
        <v>28800000</v>
      </c>
    </row>
    <row r="7" spans="1:12" s="30" customFormat="1" ht="31.5" x14ac:dyDescent="0.25">
      <c r="A7" s="16">
        <v>2</v>
      </c>
      <c r="B7" s="17">
        <v>2</v>
      </c>
      <c r="C7" s="31" t="s">
        <v>53</v>
      </c>
      <c r="D7" s="31" t="s">
        <v>54</v>
      </c>
      <c r="E7" s="27" t="s">
        <v>55</v>
      </c>
      <c r="F7" s="16" t="s">
        <v>13</v>
      </c>
      <c r="G7" s="16" t="s">
        <v>750</v>
      </c>
      <c r="H7" s="16" t="s">
        <v>56</v>
      </c>
      <c r="I7" s="16" t="s">
        <v>52</v>
      </c>
      <c r="J7" s="21">
        <v>50</v>
      </c>
      <c r="K7" s="21">
        <v>4300</v>
      </c>
      <c r="L7" s="21">
        <f t="shared" ref="L7:L27" si="0">J7*K7</f>
        <v>215000</v>
      </c>
    </row>
    <row r="8" spans="1:12" s="30" customFormat="1" ht="31.5" x14ac:dyDescent="0.25">
      <c r="A8" s="16">
        <v>3</v>
      </c>
      <c r="B8" s="17">
        <v>3</v>
      </c>
      <c r="C8" s="31" t="s">
        <v>57</v>
      </c>
      <c r="D8" s="31" t="s">
        <v>57</v>
      </c>
      <c r="E8" s="27" t="s">
        <v>58</v>
      </c>
      <c r="F8" s="16"/>
      <c r="G8" s="16" t="s">
        <v>59</v>
      </c>
      <c r="H8" s="16" t="s">
        <v>60</v>
      </c>
      <c r="I8" s="16" t="s">
        <v>61</v>
      </c>
      <c r="J8" s="21">
        <v>2</v>
      </c>
      <c r="K8" s="21">
        <v>735000</v>
      </c>
      <c r="L8" s="21">
        <f t="shared" si="0"/>
        <v>1470000</v>
      </c>
    </row>
    <row r="9" spans="1:12" s="30" customFormat="1" ht="31.5" x14ac:dyDescent="0.25">
      <c r="A9" s="16">
        <v>4</v>
      </c>
      <c r="B9" s="17">
        <v>4</v>
      </c>
      <c r="C9" s="18" t="s">
        <v>62</v>
      </c>
      <c r="D9" s="18" t="s">
        <v>62</v>
      </c>
      <c r="E9" s="17" t="s">
        <v>55</v>
      </c>
      <c r="F9" s="16" t="s">
        <v>13</v>
      </c>
      <c r="G9" s="16" t="s">
        <v>751</v>
      </c>
      <c r="H9" s="16" t="s">
        <v>56</v>
      </c>
      <c r="I9" s="16" t="s">
        <v>52</v>
      </c>
      <c r="J9" s="21">
        <v>15000</v>
      </c>
      <c r="K9" s="21">
        <v>940</v>
      </c>
      <c r="L9" s="21">
        <f t="shared" si="0"/>
        <v>14100000</v>
      </c>
    </row>
    <row r="10" spans="1:12" s="30" customFormat="1" ht="31.5" x14ac:dyDescent="0.25">
      <c r="A10" s="16">
        <v>5</v>
      </c>
      <c r="B10" s="17">
        <v>5</v>
      </c>
      <c r="C10" s="18" t="s">
        <v>64</v>
      </c>
      <c r="D10" s="18" t="s">
        <v>64</v>
      </c>
      <c r="E10" s="17" t="s">
        <v>55</v>
      </c>
      <c r="F10" s="16" t="s">
        <v>13</v>
      </c>
      <c r="G10" s="16" t="s">
        <v>752</v>
      </c>
      <c r="H10" s="16" t="s">
        <v>56</v>
      </c>
      <c r="I10" s="16" t="s">
        <v>52</v>
      </c>
      <c r="J10" s="21">
        <v>10000</v>
      </c>
      <c r="K10" s="21">
        <v>640</v>
      </c>
      <c r="L10" s="21">
        <f t="shared" si="0"/>
        <v>6400000</v>
      </c>
    </row>
    <row r="11" spans="1:12" s="30" customFormat="1" ht="31.5" x14ac:dyDescent="0.25">
      <c r="A11" s="16">
        <v>6</v>
      </c>
      <c r="B11" s="17">
        <v>6</v>
      </c>
      <c r="C11" s="18" t="s">
        <v>65</v>
      </c>
      <c r="D11" s="18" t="s">
        <v>65</v>
      </c>
      <c r="E11" s="17" t="s">
        <v>55</v>
      </c>
      <c r="F11" s="16" t="s">
        <v>13</v>
      </c>
      <c r="G11" s="16" t="s">
        <v>753</v>
      </c>
      <c r="H11" s="16" t="s">
        <v>56</v>
      </c>
      <c r="I11" s="16" t="s">
        <v>52</v>
      </c>
      <c r="J11" s="21">
        <v>300</v>
      </c>
      <c r="K11" s="21">
        <v>1800</v>
      </c>
      <c r="L11" s="21">
        <f t="shared" si="0"/>
        <v>540000</v>
      </c>
    </row>
    <row r="12" spans="1:12" s="30" customFormat="1" ht="31.5" x14ac:dyDescent="0.25">
      <c r="A12" s="16">
        <v>7</v>
      </c>
      <c r="B12" s="17">
        <v>7</v>
      </c>
      <c r="C12" s="18" t="s">
        <v>66</v>
      </c>
      <c r="D12" s="18" t="s">
        <v>66</v>
      </c>
      <c r="E12" s="17" t="s">
        <v>55</v>
      </c>
      <c r="F12" s="16" t="s">
        <v>13</v>
      </c>
      <c r="G12" s="16" t="s">
        <v>750</v>
      </c>
      <c r="H12" s="16" t="s">
        <v>56</v>
      </c>
      <c r="I12" s="16" t="s">
        <v>52</v>
      </c>
      <c r="J12" s="21">
        <v>1000</v>
      </c>
      <c r="K12" s="21">
        <v>4300</v>
      </c>
      <c r="L12" s="21">
        <f t="shared" si="0"/>
        <v>4300000</v>
      </c>
    </row>
    <row r="13" spans="1:12" s="30" customFormat="1" ht="31.5" x14ac:dyDescent="0.25">
      <c r="A13" s="16">
        <v>8</v>
      </c>
      <c r="B13" s="17">
        <v>8</v>
      </c>
      <c r="C13" s="18" t="s">
        <v>67</v>
      </c>
      <c r="D13" s="18" t="s">
        <v>67</v>
      </c>
      <c r="E13" s="17" t="s">
        <v>55</v>
      </c>
      <c r="F13" s="16" t="s">
        <v>13</v>
      </c>
      <c r="G13" s="16" t="s">
        <v>754</v>
      </c>
      <c r="H13" s="16" t="s">
        <v>56</v>
      </c>
      <c r="I13" s="16" t="s">
        <v>52</v>
      </c>
      <c r="J13" s="21">
        <v>60000</v>
      </c>
      <c r="K13" s="21">
        <v>640</v>
      </c>
      <c r="L13" s="21">
        <f t="shared" si="0"/>
        <v>38400000</v>
      </c>
    </row>
    <row r="14" spans="1:12" s="30" customFormat="1" ht="47.25" x14ac:dyDescent="0.25">
      <c r="A14" s="16">
        <v>9</v>
      </c>
      <c r="B14" s="17">
        <v>9</v>
      </c>
      <c r="C14" s="18" t="s">
        <v>68</v>
      </c>
      <c r="D14" s="19" t="s">
        <v>69</v>
      </c>
      <c r="E14" s="17" t="s">
        <v>55</v>
      </c>
      <c r="F14" s="16" t="s">
        <v>13</v>
      </c>
      <c r="G14" s="16" t="s">
        <v>755</v>
      </c>
      <c r="H14" s="16" t="s">
        <v>70</v>
      </c>
      <c r="I14" s="16" t="s">
        <v>71</v>
      </c>
      <c r="J14" s="21">
        <v>50</v>
      </c>
      <c r="K14" s="21">
        <v>2600</v>
      </c>
      <c r="L14" s="21">
        <f t="shared" si="0"/>
        <v>130000</v>
      </c>
    </row>
    <row r="15" spans="1:12" s="30" customFormat="1" ht="47.25" x14ac:dyDescent="0.25">
      <c r="A15" s="16">
        <v>10</v>
      </c>
      <c r="B15" s="17">
        <v>10</v>
      </c>
      <c r="C15" s="18" t="s">
        <v>72</v>
      </c>
      <c r="D15" s="19" t="s">
        <v>73</v>
      </c>
      <c r="E15" s="17" t="s">
        <v>55</v>
      </c>
      <c r="F15" s="16" t="s">
        <v>13</v>
      </c>
      <c r="G15" s="16" t="s">
        <v>755</v>
      </c>
      <c r="H15" s="16" t="s">
        <v>70</v>
      </c>
      <c r="I15" s="16" t="s">
        <v>71</v>
      </c>
      <c r="J15" s="21">
        <v>200</v>
      </c>
      <c r="K15" s="21">
        <v>2600</v>
      </c>
      <c r="L15" s="21">
        <f t="shared" si="0"/>
        <v>520000</v>
      </c>
    </row>
    <row r="16" spans="1:12" s="30" customFormat="1" ht="47.25" x14ac:dyDescent="0.25">
      <c r="A16" s="16">
        <v>11</v>
      </c>
      <c r="B16" s="17">
        <v>11</v>
      </c>
      <c r="C16" s="18" t="s">
        <v>74</v>
      </c>
      <c r="D16" s="19" t="s">
        <v>75</v>
      </c>
      <c r="E16" s="17" t="s">
        <v>55</v>
      </c>
      <c r="F16" s="16" t="s">
        <v>13</v>
      </c>
      <c r="G16" s="16" t="s">
        <v>755</v>
      </c>
      <c r="H16" s="16" t="s">
        <v>70</v>
      </c>
      <c r="I16" s="16" t="s">
        <v>71</v>
      </c>
      <c r="J16" s="21">
        <v>1200</v>
      </c>
      <c r="K16" s="21">
        <v>2600</v>
      </c>
      <c r="L16" s="21">
        <f t="shared" si="0"/>
        <v>3120000</v>
      </c>
    </row>
    <row r="17" spans="1:12" s="30" customFormat="1" ht="47.25" x14ac:dyDescent="0.25">
      <c r="A17" s="16">
        <v>12</v>
      </c>
      <c r="B17" s="17">
        <v>12</v>
      </c>
      <c r="C17" s="18" t="s">
        <v>76</v>
      </c>
      <c r="D17" s="19" t="s">
        <v>77</v>
      </c>
      <c r="E17" s="17" t="s">
        <v>55</v>
      </c>
      <c r="F17" s="16" t="s">
        <v>13</v>
      </c>
      <c r="G17" s="16" t="s">
        <v>755</v>
      </c>
      <c r="H17" s="16" t="s">
        <v>70</v>
      </c>
      <c r="I17" s="16" t="s">
        <v>71</v>
      </c>
      <c r="J17" s="21">
        <v>450</v>
      </c>
      <c r="K17" s="21">
        <v>2750</v>
      </c>
      <c r="L17" s="21">
        <f t="shared" si="0"/>
        <v>1237500</v>
      </c>
    </row>
    <row r="18" spans="1:12" s="30" customFormat="1" ht="31.5" x14ac:dyDescent="0.25">
      <c r="A18" s="16">
        <v>13</v>
      </c>
      <c r="B18" s="24">
        <v>13</v>
      </c>
      <c r="C18" s="23" t="s">
        <v>78</v>
      </c>
      <c r="D18" s="19" t="s">
        <v>79</v>
      </c>
      <c r="E18" s="24" t="s">
        <v>80</v>
      </c>
      <c r="F18" s="16" t="s">
        <v>13</v>
      </c>
      <c r="G18" s="27" t="s">
        <v>756</v>
      </c>
      <c r="H18" s="16" t="s">
        <v>81</v>
      </c>
      <c r="I18" s="16" t="s">
        <v>43</v>
      </c>
      <c r="J18" s="21">
        <v>3500</v>
      </c>
      <c r="K18" s="21">
        <v>3000</v>
      </c>
      <c r="L18" s="21">
        <f t="shared" si="0"/>
        <v>10500000</v>
      </c>
    </row>
    <row r="19" spans="1:12" s="30" customFormat="1" ht="47.25" x14ac:dyDescent="0.25">
      <c r="A19" s="16">
        <v>14</v>
      </c>
      <c r="B19" s="17">
        <v>14</v>
      </c>
      <c r="C19" s="31" t="s">
        <v>82</v>
      </c>
      <c r="D19" s="31" t="s">
        <v>82</v>
      </c>
      <c r="E19" s="27" t="s">
        <v>55</v>
      </c>
      <c r="F19" s="16" t="s">
        <v>13</v>
      </c>
      <c r="G19" s="27" t="s">
        <v>63</v>
      </c>
      <c r="H19" s="16" t="s">
        <v>83</v>
      </c>
      <c r="I19" s="16" t="s">
        <v>43</v>
      </c>
      <c r="J19" s="21">
        <v>50</v>
      </c>
      <c r="K19" s="21">
        <v>2900000</v>
      </c>
      <c r="L19" s="21">
        <f t="shared" si="0"/>
        <v>145000000</v>
      </c>
    </row>
    <row r="20" spans="1:12" s="30" customFormat="1" ht="15.75" x14ac:dyDescent="0.25">
      <c r="A20" s="16">
        <v>15</v>
      </c>
      <c r="B20" s="17">
        <v>15</v>
      </c>
      <c r="C20" s="32" t="s">
        <v>84</v>
      </c>
      <c r="D20" s="32" t="s">
        <v>84</v>
      </c>
      <c r="E20" s="33" t="s">
        <v>55</v>
      </c>
      <c r="F20" s="16" t="s">
        <v>13</v>
      </c>
      <c r="G20" s="27" t="s">
        <v>63</v>
      </c>
      <c r="H20" s="16" t="s">
        <v>85</v>
      </c>
      <c r="I20" s="16" t="s">
        <v>43</v>
      </c>
      <c r="J20" s="21">
        <v>300</v>
      </c>
      <c r="K20" s="21">
        <v>4500</v>
      </c>
      <c r="L20" s="21">
        <f t="shared" si="0"/>
        <v>1350000</v>
      </c>
    </row>
    <row r="21" spans="1:12" s="30" customFormat="1" ht="31.5" x14ac:dyDescent="0.25">
      <c r="A21" s="16">
        <v>16</v>
      </c>
      <c r="B21" s="17">
        <v>16</v>
      </c>
      <c r="C21" s="18" t="s">
        <v>86</v>
      </c>
      <c r="D21" s="18" t="s">
        <v>86</v>
      </c>
      <c r="E21" s="17" t="s">
        <v>55</v>
      </c>
      <c r="F21" s="16" t="s">
        <v>13</v>
      </c>
      <c r="G21" s="27" t="s">
        <v>757</v>
      </c>
      <c r="H21" s="16" t="s">
        <v>87</v>
      </c>
      <c r="I21" s="16" t="s">
        <v>43</v>
      </c>
      <c r="J21" s="21">
        <v>250000</v>
      </c>
      <c r="K21" s="21">
        <v>355</v>
      </c>
      <c r="L21" s="21">
        <f t="shared" si="0"/>
        <v>88750000</v>
      </c>
    </row>
    <row r="22" spans="1:12" s="30" customFormat="1" ht="15.75" x14ac:dyDescent="0.25">
      <c r="A22" s="16">
        <v>17</v>
      </c>
      <c r="B22" s="17">
        <v>17</v>
      </c>
      <c r="C22" s="18" t="s">
        <v>88</v>
      </c>
      <c r="D22" s="19" t="s">
        <v>89</v>
      </c>
      <c r="E22" s="17" t="s">
        <v>55</v>
      </c>
      <c r="F22" s="16" t="s">
        <v>13</v>
      </c>
      <c r="G22" s="27" t="s">
        <v>758</v>
      </c>
      <c r="H22" s="16" t="s">
        <v>85</v>
      </c>
      <c r="I22" s="16" t="s">
        <v>43</v>
      </c>
      <c r="J22" s="21">
        <v>3000</v>
      </c>
      <c r="K22" s="21">
        <v>210</v>
      </c>
      <c r="L22" s="21">
        <f t="shared" si="0"/>
        <v>630000</v>
      </c>
    </row>
    <row r="23" spans="1:12" s="30" customFormat="1" ht="31.5" x14ac:dyDescent="0.25">
      <c r="A23" s="16">
        <v>18</v>
      </c>
      <c r="B23" s="17">
        <v>18</v>
      </c>
      <c r="C23" s="18" t="s">
        <v>90</v>
      </c>
      <c r="D23" s="19" t="s">
        <v>91</v>
      </c>
      <c r="E23" s="17" t="s">
        <v>55</v>
      </c>
      <c r="F23" s="16" t="s">
        <v>13</v>
      </c>
      <c r="G23" s="85" t="s">
        <v>754</v>
      </c>
      <c r="H23" s="16" t="s">
        <v>81</v>
      </c>
      <c r="I23" s="16" t="s">
        <v>43</v>
      </c>
      <c r="J23" s="21">
        <v>200</v>
      </c>
      <c r="K23" s="21">
        <v>950</v>
      </c>
      <c r="L23" s="21">
        <f t="shared" si="0"/>
        <v>190000</v>
      </c>
    </row>
    <row r="24" spans="1:12" s="30" customFormat="1" ht="47.25" x14ac:dyDescent="0.25">
      <c r="A24" s="16">
        <v>19</v>
      </c>
      <c r="B24" s="17">
        <v>19</v>
      </c>
      <c r="C24" s="18" t="s">
        <v>92</v>
      </c>
      <c r="D24" s="18" t="s">
        <v>92</v>
      </c>
      <c r="E24" s="17" t="s">
        <v>55</v>
      </c>
      <c r="F24" s="16" t="s">
        <v>13</v>
      </c>
      <c r="G24" s="85" t="s">
        <v>755</v>
      </c>
      <c r="H24" s="16" t="s">
        <v>93</v>
      </c>
      <c r="I24" s="16" t="s">
        <v>94</v>
      </c>
      <c r="J24" s="21">
        <v>300</v>
      </c>
      <c r="K24" s="21">
        <v>16000</v>
      </c>
      <c r="L24" s="21">
        <f t="shared" si="0"/>
        <v>4800000</v>
      </c>
    </row>
    <row r="25" spans="1:12" s="30" customFormat="1" ht="31.5" x14ac:dyDescent="0.25">
      <c r="A25" s="16">
        <v>20</v>
      </c>
      <c r="B25" s="17">
        <v>20</v>
      </c>
      <c r="C25" s="18" t="s">
        <v>95</v>
      </c>
      <c r="D25" s="18" t="s">
        <v>95</v>
      </c>
      <c r="E25" s="17" t="s">
        <v>55</v>
      </c>
      <c r="F25" s="16" t="s">
        <v>13</v>
      </c>
      <c r="G25" s="27" t="s">
        <v>759</v>
      </c>
      <c r="H25" s="16" t="s">
        <v>96</v>
      </c>
      <c r="I25" s="16" t="s">
        <v>97</v>
      </c>
      <c r="J25" s="21">
        <v>3000</v>
      </c>
      <c r="K25" s="21">
        <v>1450</v>
      </c>
      <c r="L25" s="21">
        <f t="shared" si="0"/>
        <v>4350000</v>
      </c>
    </row>
    <row r="26" spans="1:12" s="30" customFormat="1" ht="47.25" x14ac:dyDescent="0.25">
      <c r="A26" s="16">
        <v>21</v>
      </c>
      <c r="B26" s="17">
        <v>21</v>
      </c>
      <c r="C26" s="31" t="s">
        <v>98</v>
      </c>
      <c r="D26" s="31" t="s">
        <v>98</v>
      </c>
      <c r="E26" s="27" t="s">
        <v>55</v>
      </c>
      <c r="F26" s="16" t="s">
        <v>13</v>
      </c>
      <c r="G26" s="27" t="s">
        <v>760</v>
      </c>
      <c r="H26" s="16" t="s">
        <v>56</v>
      </c>
      <c r="I26" s="16" t="s">
        <v>52</v>
      </c>
      <c r="J26" s="21">
        <v>2000</v>
      </c>
      <c r="K26" s="21">
        <v>310</v>
      </c>
      <c r="L26" s="21">
        <f t="shared" si="0"/>
        <v>620000</v>
      </c>
    </row>
    <row r="27" spans="1:12" s="30" customFormat="1" ht="47.25" x14ac:dyDescent="0.25">
      <c r="A27" s="16">
        <v>22</v>
      </c>
      <c r="B27" s="17">
        <v>22</v>
      </c>
      <c r="C27" s="18" t="s">
        <v>99</v>
      </c>
      <c r="D27" s="18" t="s">
        <v>99</v>
      </c>
      <c r="E27" s="17" t="s">
        <v>55</v>
      </c>
      <c r="F27" s="16" t="s">
        <v>13</v>
      </c>
      <c r="G27" s="27" t="s">
        <v>760</v>
      </c>
      <c r="H27" s="16" t="s">
        <v>56</v>
      </c>
      <c r="I27" s="16" t="s">
        <v>52</v>
      </c>
      <c r="J27" s="21">
        <v>4000</v>
      </c>
      <c r="K27" s="21">
        <v>310</v>
      </c>
      <c r="L27" s="21">
        <f t="shared" si="0"/>
        <v>1240000</v>
      </c>
    </row>
    <row r="28" spans="1:12" s="30" customFormat="1" ht="15.75" x14ac:dyDescent="0.25">
      <c r="A28" s="94" t="s">
        <v>100</v>
      </c>
      <c r="B28" s="95"/>
      <c r="C28" s="95"/>
      <c r="D28" s="95"/>
      <c r="E28" s="95"/>
      <c r="F28" s="95"/>
      <c r="G28" s="95"/>
      <c r="H28" s="95"/>
      <c r="I28" s="95"/>
      <c r="J28" s="96"/>
      <c r="K28" s="97">
        <f>SUM(L6:L27)</f>
        <v>356662500</v>
      </c>
      <c r="L28" s="98"/>
    </row>
    <row r="29" spans="1:12" s="9" customFormat="1" ht="18.75" x14ac:dyDescent="0.3">
      <c r="A29" s="86" t="s">
        <v>744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mergeCells count="6">
    <mergeCell ref="A28:J28"/>
    <mergeCell ref="A29:L29"/>
    <mergeCell ref="A1:L1"/>
    <mergeCell ref="A2:L2"/>
    <mergeCell ref="A3:L3"/>
    <mergeCell ref="K28:L28"/>
  </mergeCells>
  <pageMargins left="0.19685039370078741" right="0.19685039370078741" top="0.59055118110236227" bottom="0.19685039370078741" header="0" footer="0"/>
  <pageSetup scale="77" fitToHeight="0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workbookViewId="0">
      <selection activeCell="A3" sqref="A3:L3"/>
    </sheetView>
  </sheetViews>
  <sheetFormatPr defaultRowHeight="15" x14ac:dyDescent="0.25"/>
  <cols>
    <col min="1" max="1" width="6.42578125" customWidth="1"/>
    <col min="2" max="2" width="6.5703125" customWidth="1"/>
    <col min="3" max="3" width="19.7109375" customWidth="1"/>
    <col min="4" max="4" width="33.140625" customWidth="1"/>
    <col min="6" max="6" width="14.85546875" customWidth="1"/>
    <col min="7" max="7" width="15.7109375" customWidth="1"/>
    <col min="8" max="8" width="16.140625" customWidth="1"/>
    <col min="9" max="9" width="15.5703125" customWidth="1"/>
    <col min="10" max="10" width="10.140625" customWidth="1"/>
    <col min="11" max="11" width="10" customWidth="1"/>
    <col min="12" max="12" width="15" customWidth="1"/>
  </cols>
  <sheetData>
    <row r="1" spans="1:12" s="11" customFormat="1" ht="18.75" x14ac:dyDescent="0.3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11" customFormat="1" ht="18.75" x14ac:dyDescent="0.3">
      <c r="A2" s="92" t="s">
        <v>101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9" customFormat="1" ht="18.75" x14ac:dyDescent="0.3">
      <c r="A3" s="93" t="s">
        <v>764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9" customFormat="1" ht="11.25" customHeight="1" x14ac:dyDescent="0.3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s="15" customFormat="1" ht="38.25" customHeight="1" x14ac:dyDescent="0.25">
      <c r="A5" s="12" t="s">
        <v>0</v>
      </c>
      <c r="B5" s="12" t="s">
        <v>718</v>
      </c>
      <c r="C5" s="12" t="s">
        <v>1</v>
      </c>
      <c r="D5" s="13" t="s">
        <v>2</v>
      </c>
      <c r="E5" s="12" t="s">
        <v>3</v>
      </c>
      <c r="F5" s="14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720</v>
      </c>
      <c r="L5" s="12" t="s">
        <v>9</v>
      </c>
    </row>
    <row r="6" spans="1:12" s="30" customFormat="1" ht="31.5" x14ac:dyDescent="0.25">
      <c r="A6" s="16">
        <v>1</v>
      </c>
      <c r="B6" s="17">
        <v>1</v>
      </c>
      <c r="C6" s="18" t="s">
        <v>104</v>
      </c>
      <c r="D6" s="19" t="s">
        <v>105</v>
      </c>
      <c r="E6" s="17" t="s">
        <v>106</v>
      </c>
      <c r="F6" s="16" t="s">
        <v>13</v>
      </c>
      <c r="G6" s="20" t="s">
        <v>761</v>
      </c>
      <c r="H6" s="16" t="s">
        <v>111</v>
      </c>
      <c r="I6" s="16" t="s">
        <v>112</v>
      </c>
      <c r="J6" s="21">
        <v>16000</v>
      </c>
      <c r="K6" s="21">
        <v>1000</v>
      </c>
      <c r="L6" s="21">
        <f>J6*K6</f>
        <v>16000000</v>
      </c>
    </row>
    <row r="7" spans="1:12" s="30" customFormat="1" ht="34.5" customHeight="1" x14ac:dyDescent="0.25">
      <c r="A7" s="16">
        <v>2</v>
      </c>
      <c r="B7" s="17">
        <v>2</v>
      </c>
      <c r="C7" s="18" t="s">
        <v>107</v>
      </c>
      <c r="D7" s="19" t="s">
        <v>108</v>
      </c>
      <c r="E7" s="17" t="s">
        <v>106</v>
      </c>
      <c r="F7" s="16" t="s">
        <v>13</v>
      </c>
      <c r="G7" s="20" t="s">
        <v>762</v>
      </c>
      <c r="H7" s="16" t="s">
        <v>113</v>
      </c>
      <c r="I7" s="16" t="s">
        <v>52</v>
      </c>
      <c r="J7" s="21">
        <v>20000</v>
      </c>
      <c r="K7" s="21">
        <v>2890</v>
      </c>
      <c r="L7" s="21">
        <f>J7*K7</f>
        <v>57800000</v>
      </c>
    </row>
    <row r="8" spans="1:12" s="30" customFormat="1" ht="39" customHeight="1" x14ac:dyDescent="0.25">
      <c r="A8" s="16">
        <v>3</v>
      </c>
      <c r="B8" s="17">
        <v>3</v>
      </c>
      <c r="C8" s="18" t="s">
        <v>109</v>
      </c>
      <c r="D8" s="19" t="s">
        <v>110</v>
      </c>
      <c r="E8" s="17" t="s">
        <v>106</v>
      </c>
      <c r="F8" s="16" t="s">
        <v>13</v>
      </c>
      <c r="G8" s="20" t="s">
        <v>762</v>
      </c>
      <c r="H8" s="16" t="s">
        <v>113</v>
      </c>
      <c r="I8" s="16" t="s">
        <v>52</v>
      </c>
      <c r="J8" s="21">
        <v>4000</v>
      </c>
      <c r="K8" s="21">
        <v>2900</v>
      </c>
      <c r="L8" s="21">
        <f>J8*K8</f>
        <v>11600000</v>
      </c>
    </row>
    <row r="9" spans="1:12" s="30" customFormat="1" ht="18.75" customHeight="1" x14ac:dyDescent="0.25">
      <c r="A9" s="94" t="s">
        <v>103</v>
      </c>
      <c r="B9" s="95"/>
      <c r="C9" s="95"/>
      <c r="D9" s="95"/>
      <c r="E9" s="95"/>
      <c r="F9" s="95"/>
      <c r="G9" s="95"/>
      <c r="H9" s="95"/>
      <c r="I9" s="95"/>
      <c r="J9" s="96"/>
      <c r="K9" s="97">
        <f>SUM(L6:L8)</f>
        <v>85400000</v>
      </c>
      <c r="L9" s="98"/>
    </row>
    <row r="10" spans="1:12" s="9" customFormat="1" ht="18.75" x14ac:dyDescent="0.3">
      <c r="A10" s="86" t="s">
        <v>763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2" spans="1:12" x14ac:dyDescent="0.25">
      <c r="F12" t="s">
        <v>102</v>
      </c>
    </row>
  </sheetData>
  <mergeCells count="6">
    <mergeCell ref="A9:J9"/>
    <mergeCell ref="K9:L9"/>
    <mergeCell ref="A10:L10"/>
    <mergeCell ref="A1:L1"/>
    <mergeCell ref="A2:L2"/>
    <mergeCell ref="A3:L3"/>
  </mergeCells>
  <pageMargins left="0.19685039370078741" right="0.19685039370078741" top="0.59055118110236227" bottom="0.19685039370078741" header="0" footer="0"/>
  <pageSetup scale="78" fitToHeight="0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A3" sqref="A3:L3"/>
    </sheetView>
  </sheetViews>
  <sheetFormatPr defaultRowHeight="15" x14ac:dyDescent="0.25"/>
  <cols>
    <col min="1" max="1" width="5.42578125" customWidth="1"/>
    <col min="2" max="2" width="6" customWidth="1"/>
    <col min="3" max="3" width="25" customWidth="1"/>
    <col min="4" max="4" width="25.42578125" customWidth="1"/>
    <col min="6" max="6" width="14.7109375" customWidth="1"/>
    <col min="7" max="7" width="15.7109375" customWidth="1"/>
    <col min="8" max="8" width="12.85546875" customWidth="1"/>
    <col min="9" max="9" width="11.42578125" customWidth="1"/>
    <col min="10" max="10" width="11" customWidth="1"/>
    <col min="11" max="11" width="17.28515625" customWidth="1"/>
    <col min="12" max="12" width="15" customWidth="1"/>
  </cols>
  <sheetData>
    <row r="1" spans="1:12" s="11" customFormat="1" ht="18.75" x14ac:dyDescent="0.3">
      <c r="A1" s="92" t="s">
        <v>114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11" customFormat="1" ht="18.75" x14ac:dyDescent="0.3">
      <c r="A2" s="92" t="s">
        <v>152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9" customFormat="1" ht="18.75" x14ac:dyDescent="0.3">
      <c r="A3" s="93" t="s">
        <v>764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9" customFormat="1" ht="10.5" customHeight="1" x14ac:dyDescent="0.3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s="15" customFormat="1" ht="38.25" customHeight="1" x14ac:dyDescent="0.25">
      <c r="A5" s="12" t="s">
        <v>0</v>
      </c>
      <c r="B5" s="12" t="s">
        <v>718</v>
      </c>
      <c r="C5" s="12" t="s">
        <v>1</v>
      </c>
      <c r="D5" s="13" t="s">
        <v>2</v>
      </c>
      <c r="E5" s="12" t="s">
        <v>3</v>
      </c>
      <c r="F5" s="14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720</v>
      </c>
      <c r="L5" s="12" t="s">
        <v>9</v>
      </c>
    </row>
    <row r="6" spans="1:12" ht="27.75" customHeight="1" x14ac:dyDescent="0.25">
      <c r="A6" s="1">
        <v>1</v>
      </c>
      <c r="B6" s="1">
        <v>1</v>
      </c>
      <c r="C6" s="6" t="s">
        <v>153</v>
      </c>
      <c r="D6" s="6" t="s">
        <v>153</v>
      </c>
      <c r="E6" s="1" t="s">
        <v>154</v>
      </c>
      <c r="F6" s="1" t="s">
        <v>721</v>
      </c>
      <c r="G6" s="1" t="s">
        <v>155</v>
      </c>
      <c r="H6" s="3" t="s">
        <v>156</v>
      </c>
      <c r="I6" s="7" t="s">
        <v>157</v>
      </c>
      <c r="J6" s="4">
        <v>70</v>
      </c>
      <c r="K6" s="4">
        <v>790000</v>
      </c>
      <c r="L6" s="5">
        <f>J6*K6</f>
        <v>55300000</v>
      </c>
    </row>
    <row r="7" spans="1:12" ht="27.75" customHeight="1" x14ac:dyDescent="0.25">
      <c r="A7" s="1">
        <v>2</v>
      </c>
      <c r="B7" s="1">
        <v>2</v>
      </c>
      <c r="C7" s="6" t="s">
        <v>158</v>
      </c>
      <c r="D7" s="6" t="s">
        <v>158</v>
      </c>
      <c r="E7" s="1" t="s">
        <v>154</v>
      </c>
      <c r="F7" s="1" t="s">
        <v>721</v>
      </c>
      <c r="G7" s="1" t="s">
        <v>155</v>
      </c>
      <c r="H7" s="3" t="s">
        <v>156</v>
      </c>
      <c r="I7" s="7" t="s">
        <v>157</v>
      </c>
      <c r="J7" s="4">
        <v>100</v>
      </c>
      <c r="K7" s="4">
        <v>1246000</v>
      </c>
      <c r="L7" s="5">
        <f>J7*K7</f>
        <v>124600000</v>
      </c>
    </row>
    <row r="8" spans="1:12" ht="105" x14ac:dyDescent="0.25">
      <c r="A8" s="1">
        <v>3</v>
      </c>
      <c r="B8" s="1">
        <v>3</v>
      </c>
      <c r="C8" s="8" t="s">
        <v>159</v>
      </c>
      <c r="D8" s="8" t="s">
        <v>159</v>
      </c>
      <c r="E8" s="1" t="s">
        <v>80</v>
      </c>
      <c r="F8" s="1" t="s">
        <v>722</v>
      </c>
      <c r="G8" s="2" t="s">
        <v>160</v>
      </c>
      <c r="H8" s="3" t="s">
        <v>156</v>
      </c>
      <c r="I8" s="7" t="s">
        <v>161</v>
      </c>
      <c r="J8" s="4">
        <v>50</v>
      </c>
      <c r="K8" s="4">
        <v>600000</v>
      </c>
      <c r="L8" s="5">
        <f>J8*K8</f>
        <v>30000000</v>
      </c>
    </row>
    <row r="9" spans="1:12" s="30" customFormat="1" ht="15.75" x14ac:dyDescent="0.25">
      <c r="A9" s="94" t="s">
        <v>103</v>
      </c>
      <c r="B9" s="95"/>
      <c r="C9" s="95"/>
      <c r="D9" s="95"/>
      <c r="E9" s="95"/>
      <c r="F9" s="95"/>
      <c r="G9" s="95"/>
      <c r="H9" s="95"/>
      <c r="I9" s="95"/>
      <c r="J9" s="96"/>
      <c r="K9" s="97">
        <f>SUM(L6:L8)</f>
        <v>209900000</v>
      </c>
      <c r="L9" s="98"/>
    </row>
    <row r="10" spans="1:12" s="9" customFormat="1" ht="18.75" x14ac:dyDescent="0.3">
      <c r="A10" s="86" t="s">
        <v>745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</sheetData>
  <mergeCells count="6">
    <mergeCell ref="A10:L10"/>
    <mergeCell ref="A9:J9"/>
    <mergeCell ref="K9:L9"/>
    <mergeCell ref="A1:L1"/>
    <mergeCell ref="A2:L2"/>
    <mergeCell ref="A3:L3"/>
  </mergeCells>
  <pageMargins left="0.19685039370078741" right="0.19685039370078741" top="0.59055118110236227" bottom="0.19685039370078741" header="0" footer="0"/>
  <pageSetup scale="79" fitToHeight="0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A3" sqref="A3:L3"/>
    </sheetView>
  </sheetViews>
  <sheetFormatPr defaultRowHeight="15" x14ac:dyDescent="0.25"/>
  <cols>
    <col min="1" max="1" width="5.28515625" customWidth="1"/>
    <col min="2" max="2" width="6.28515625" customWidth="1"/>
    <col min="3" max="3" width="17.85546875" customWidth="1"/>
    <col min="4" max="4" width="25.28515625" customWidth="1"/>
    <col min="6" max="6" width="16.85546875" customWidth="1"/>
    <col min="7" max="7" width="21.85546875" customWidth="1"/>
    <col min="8" max="8" width="16.140625" customWidth="1"/>
    <col min="9" max="9" width="12.85546875" customWidth="1"/>
    <col min="10" max="10" width="11" customWidth="1"/>
    <col min="11" max="11" width="12.7109375" customWidth="1"/>
    <col min="12" max="12" width="15" customWidth="1"/>
  </cols>
  <sheetData>
    <row r="1" spans="1:12" s="11" customFormat="1" ht="18.75" x14ac:dyDescent="0.3">
      <c r="A1" s="92" t="s">
        <v>114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11" customFormat="1" ht="18.75" x14ac:dyDescent="0.3">
      <c r="A2" s="92" t="s">
        <v>115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9" customFormat="1" ht="18.75" x14ac:dyDescent="0.3">
      <c r="A3" s="93" t="s">
        <v>764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9" customFormat="1" ht="9.75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15" customFormat="1" ht="38.25" customHeight="1" x14ac:dyDescent="0.25">
      <c r="A5" s="12" t="s">
        <v>0</v>
      </c>
      <c r="B5" s="12" t="s">
        <v>718</v>
      </c>
      <c r="C5" s="12" t="s">
        <v>1</v>
      </c>
      <c r="D5" s="13" t="s">
        <v>2</v>
      </c>
      <c r="E5" s="12" t="s">
        <v>3</v>
      </c>
      <c r="F5" s="14" t="s">
        <v>151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720</v>
      </c>
      <c r="L5" s="12" t="s">
        <v>9</v>
      </c>
    </row>
    <row r="6" spans="1:12" s="30" customFormat="1" ht="31.5" x14ac:dyDescent="0.25">
      <c r="A6" s="34">
        <v>1</v>
      </c>
      <c r="B6" s="34">
        <v>1</v>
      </c>
      <c r="C6" s="35" t="s">
        <v>116</v>
      </c>
      <c r="D6" s="35" t="s">
        <v>116</v>
      </c>
      <c r="E6" s="36" t="s">
        <v>117</v>
      </c>
      <c r="F6" s="36">
        <v>24</v>
      </c>
      <c r="G6" s="36" t="s">
        <v>118</v>
      </c>
      <c r="H6" s="37" t="s">
        <v>119</v>
      </c>
      <c r="I6" s="37" t="s">
        <v>120</v>
      </c>
      <c r="J6" s="38">
        <v>5100</v>
      </c>
      <c r="K6" s="38">
        <v>4700</v>
      </c>
      <c r="L6" s="39">
        <f>J6*K6</f>
        <v>23970000</v>
      </c>
    </row>
    <row r="7" spans="1:12" s="30" customFormat="1" ht="15.75" x14ac:dyDescent="0.25">
      <c r="A7" s="34">
        <v>2</v>
      </c>
      <c r="B7" s="34">
        <v>2</v>
      </c>
      <c r="C7" s="40" t="s">
        <v>121</v>
      </c>
      <c r="D7" s="40" t="s">
        <v>121</v>
      </c>
      <c r="E7" s="34" t="s">
        <v>117</v>
      </c>
      <c r="F7" s="36">
        <v>12</v>
      </c>
      <c r="G7" s="36" t="s">
        <v>122</v>
      </c>
      <c r="H7" s="34" t="s">
        <v>123</v>
      </c>
      <c r="I7" s="34" t="s">
        <v>124</v>
      </c>
      <c r="J7" s="38">
        <v>1000</v>
      </c>
      <c r="K7" s="38">
        <v>14000</v>
      </c>
      <c r="L7" s="39">
        <f t="shared" ref="L7:L16" si="0">J7*K7</f>
        <v>14000000</v>
      </c>
    </row>
    <row r="8" spans="1:12" s="30" customFormat="1" ht="15.75" x14ac:dyDescent="0.25">
      <c r="A8" s="34">
        <v>3</v>
      </c>
      <c r="B8" s="34">
        <v>3</v>
      </c>
      <c r="C8" s="40" t="s">
        <v>125</v>
      </c>
      <c r="D8" s="40" t="s">
        <v>125</v>
      </c>
      <c r="E8" s="34" t="s">
        <v>117</v>
      </c>
      <c r="F8" s="36">
        <v>12</v>
      </c>
      <c r="G8" s="36" t="s">
        <v>122</v>
      </c>
      <c r="H8" s="41" t="s">
        <v>126</v>
      </c>
      <c r="I8" s="41" t="s">
        <v>127</v>
      </c>
      <c r="J8" s="38">
        <v>6600</v>
      </c>
      <c r="K8" s="38">
        <v>5400</v>
      </c>
      <c r="L8" s="39">
        <f t="shared" si="0"/>
        <v>35640000</v>
      </c>
    </row>
    <row r="9" spans="1:12" s="30" customFormat="1" ht="31.5" x14ac:dyDescent="0.25">
      <c r="A9" s="34">
        <v>4</v>
      </c>
      <c r="B9" s="34">
        <v>4</v>
      </c>
      <c r="C9" s="42" t="s">
        <v>128</v>
      </c>
      <c r="D9" s="42" t="s">
        <v>128</v>
      </c>
      <c r="E9" s="36" t="s">
        <v>117</v>
      </c>
      <c r="F9" s="36">
        <v>12</v>
      </c>
      <c r="G9" s="36" t="s">
        <v>122</v>
      </c>
      <c r="H9" s="37" t="s">
        <v>129</v>
      </c>
      <c r="I9" s="37" t="s">
        <v>130</v>
      </c>
      <c r="J9" s="38">
        <v>50</v>
      </c>
      <c r="K9" s="38">
        <v>1800</v>
      </c>
      <c r="L9" s="39">
        <f t="shared" si="0"/>
        <v>90000</v>
      </c>
    </row>
    <row r="10" spans="1:12" s="30" customFormat="1" ht="15.75" x14ac:dyDescent="0.25">
      <c r="A10" s="34">
        <v>5</v>
      </c>
      <c r="B10" s="34">
        <v>5</v>
      </c>
      <c r="C10" s="40" t="s">
        <v>131</v>
      </c>
      <c r="D10" s="40" t="s">
        <v>131</v>
      </c>
      <c r="E10" s="34" t="s">
        <v>117</v>
      </c>
      <c r="F10" s="36">
        <v>12</v>
      </c>
      <c r="G10" s="36" t="s">
        <v>132</v>
      </c>
      <c r="H10" s="34" t="s">
        <v>133</v>
      </c>
      <c r="I10" s="34" t="s">
        <v>124</v>
      </c>
      <c r="J10" s="38">
        <v>200</v>
      </c>
      <c r="K10" s="38">
        <v>16000</v>
      </c>
      <c r="L10" s="39">
        <f t="shared" si="0"/>
        <v>3200000</v>
      </c>
    </row>
    <row r="11" spans="1:12" s="30" customFormat="1" ht="31.5" x14ac:dyDescent="0.25">
      <c r="A11" s="34">
        <v>6</v>
      </c>
      <c r="B11" s="34">
        <v>6</v>
      </c>
      <c r="C11" s="40" t="s">
        <v>134</v>
      </c>
      <c r="D11" s="40" t="s">
        <v>134</v>
      </c>
      <c r="E11" s="34" t="s">
        <v>117</v>
      </c>
      <c r="F11" s="36">
        <v>24</v>
      </c>
      <c r="G11" s="36" t="s">
        <v>135</v>
      </c>
      <c r="H11" s="34" t="s">
        <v>136</v>
      </c>
      <c r="I11" s="34" t="s">
        <v>124</v>
      </c>
      <c r="J11" s="38">
        <v>4000</v>
      </c>
      <c r="K11" s="38">
        <v>1600</v>
      </c>
      <c r="L11" s="39">
        <f t="shared" si="0"/>
        <v>6400000</v>
      </c>
    </row>
    <row r="12" spans="1:12" s="30" customFormat="1" ht="31.5" x14ac:dyDescent="0.25">
      <c r="A12" s="34">
        <v>7</v>
      </c>
      <c r="B12" s="34">
        <v>7</v>
      </c>
      <c r="C12" s="40" t="s">
        <v>137</v>
      </c>
      <c r="D12" s="40" t="s">
        <v>137</v>
      </c>
      <c r="E12" s="34" t="s">
        <v>117</v>
      </c>
      <c r="F12" s="36">
        <v>12</v>
      </c>
      <c r="G12" s="36" t="s">
        <v>138</v>
      </c>
      <c r="H12" s="34" t="s">
        <v>139</v>
      </c>
      <c r="I12" s="34" t="s">
        <v>140</v>
      </c>
      <c r="J12" s="38">
        <v>1500</v>
      </c>
      <c r="K12" s="38">
        <v>2300</v>
      </c>
      <c r="L12" s="39">
        <f t="shared" si="0"/>
        <v>3450000</v>
      </c>
    </row>
    <row r="13" spans="1:12" s="30" customFormat="1" ht="31.5" x14ac:dyDescent="0.25">
      <c r="A13" s="34">
        <v>8</v>
      </c>
      <c r="B13" s="34">
        <v>8</v>
      </c>
      <c r="C13" s="40" t="s">
        <v>141</v>
      </c>
      <c r="D13" s="40" t="s">
        <v>141</v>
      </c>
      <c r="E13" s="34" t="s">
        <v>142</v>
      </c>
      <c r="F13" s="36">
        <v>12</v>
      </c>
      <c r="G13" s="36" t="s">
        <v>143</v>
      </c>
      <c r="H13" s="37" t="s">
        <v>129</v>
      </c>
      <c r="I13" s="37" t="s">
        <v>130</v>
      </c>
      <c r="J13" s="43">
        <v>50</v>
      </c>
      <c r="K13" s="38">
        <v>40000</v>
      </c>
      <c r="L13" s="39">
        <f t="shared" si="0"/>
        <v>2000000</v>
      </c>
    </row>
    <row r="14" spans="1:12" s="30" customFormat="1" ht="31.5" x14ac:dyDescent="0.25">
      <c r="A14" s="34">
        <v>9</v>
      </c>
      <c r="B14" s="34">
        <v>9</v>
      </c>
      <c r="C14" s="44" t="s">
        <v>144</v>
      </c>
      <c r="D14" s="44" t="s">
        <v>144</v>
      </c>
      <c r="E14" s="36" t="s">
        <v>117</v>
      </c>
      <c r="F14" s="36">
        <v>12</v>
      </c>
      <c r="G14" s="36" t="s">
        <v>145</v>
      </c>
      <c r="H14" s="37" t="s">
        <v>146</v>
      </c>
      <c r="I14" s="37" t="s">
        <v>130</v>
      </c>
      <c r="J14" s="35">
        <v>400</v>
      </c>
      <c r="K14" s="38">
        <v>22600</v>
      </c>
      <c r="L14" s="39">
        <f t="shared" si="0"/>
        <v>9040000</v>
      </c>
    </row>
    <row r="15" spans="1:12" s="30" customFormat="1" ht="31.5" x14ac:dyDescent="0.25">
      <c r="A15" s="34">
        <v>10</v>
      </c>
      <c r="B15" s="34">
        <v>10</v>
      </c>
      <c r="C15" s="44" t="s">
        <v>147</v>
      </c>
      <c r="D15" s="44" t="s">
        <v>147</v>
      </c>
      <c r="E15" s="45" t="s">
        <v>117</v>
      </c>
      <c r="F15" s="36">
        <v>12</v>
      </c>
      <c r="G15" s="36" t="s">
        <v>138</v>
      </c>
      <c r="H15" s="37" t="s">
        <v>148</v>
      </c>
      <c r="I15" s="37" t="s">
        <v>124</v>
      </c>
      <c r="J15" s="38">
        <v>5000</v>
      </c>
      <c r="K15" s="38">
        <v>9300</v>
      </c>
      <c r="L15" s="39">
        <f t="shared" si="0"/>
        <v>46500000</v>
      </c>
    </row>
    <row r="16" spans="1:12" s="30" customFormat="1" ht="47.25" x14ac:dyDescent="0.25">
      <c r="A16" s="34">
        <v>11</v>
      </c>
      <c r="B16" s="34">
        <v>11</v>
      </c>
      <c r="C16" s="44" t="s">
        <v>149</v>
      </c>
      <c r="D16" s="44" t="s">
        <v>149</v>
      </c>
      <c r="E16" s="45" t="s">
        <v>117</v>
      </c>
      <c r="F16" s="36">
        <v>12</v>
      </c>
      <c r="G16" s="36" t="s">
        <v>138</v>
      </c>
      <c r="H16" s="37" t="s">
        <v>148</v>
      </c>
      <c r="I16" s="37" t="s">
        <v>124</v>
      </c>
      <c r="J16" s="38">
        <v>4000</v>
      </c>
      <c r="K16" s="38">
        <v>9300</v>
      </c>
      <c r="L16" s="39">
        <f t="shared" si="0"/>
        <v>37200000</v>
      </c>
    </row>
    <row r="17" spans="1:12" s="30" customFormat="1" ht="15.75" x14ac:dyDescent="0.25">
      <c r="A17" s="94" t="s">
        <v>150</v>
      </c>
      <c r="B17" s="95"/>
      <c r="C17" s="95"/>
      <c r="D17" s="95"/>
      <c r="E17" s="95"/>
      <c r="F17" s="95"/>
      <c r="G17" s="95"/>
      <c r="H17" s="95"/>
      <c r="I17" s="95"/>
      <c r="J17" s="96"/>
      <c r="K17" s="97">
        <f>SUM(L6:L16)</f>
        <v>181490000</v>
      </c>
      <c r="L17" s="98"/>
    </row>
    <row r="18" spans="1:12" s="9" customFormat="1" ht="18.75" x14ac:dyDescent="0.3">
      <c r="A18" s="86" t="s">
        <v>746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</sheetData>
  <mergeCells count="6">
    <mergeCell ref="A18:L18"/>
    <mergeCell ref="K17:L17"/>
    <mergeCell ref="A17:J17"/>
    <mergeCell ref="A1:L1"/>
    <mergeCell ref="A2:L2"/>
    <mergeCell ref="A3:L3"/>
  </mergeCells>
  <pageMargins left="0.19685039370078741" right="0.19685039370078741" top="0.59055118110236227" bottom="0.19685039370078741" header="0" footer="0"/>
  <pageSetup scale="79" fitToHeight="0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A3" sqref="A3:L3"/>
    </sheetView>
  </sheetViews>
  <sheetFormatPr defaultRowHeight="15" x14ac:dyDescent="0.25"/>
  <cols>
    <col min="1" max="1" width="6.42578125" customWidth="1"/>
    <col min="2" max="2" width="6.28515625" customWidth="1"/>
    <col min="3" max="3" width="20.85546875" customWidth="1"/>
    <col min="4" max="4" width="20.5703125" customWidth="1"/>
    <col min="5" max="5" width="9.140625" style="10"/>
    <col min="6" max="6" width="18.5703125" customWidth="1"/>
    <col min="7" max="7" width="15.7109375" customWidth="1"/>
    <col min="8" max="8" width="12.5703125" customWidth="1"/>
    <col min="9" max="9" width="10.5703125" customWidth="1"/>
    <col min="10" max="10" width="9.140625" customWidth="1"/>
    <col min="11" max="11" width="14" customWidth="1"/>
    <col min="12" max="12" width="15" customWidth="1"/>
  </cols>
  <sheetData>
    <row r="1" spans="1:12" s="11" customFormat="1" ht="18.75" x14ac:dyDescent="0.3">
      <c r="A1" s="92" t="s">
        <v>114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11" customFormat="1" ht="18.75" x14ac:dyDescent="0.3">
      <c r="A2" s="92" t="s">
        <v>162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9" customFormat="1" ht="18.75" x14ac:dyDescent="0.3">
      <c r="A3" s="93" t="s">
        <v>764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9" customFormat="1" ht="11.25" customHeight="1" x14ac:dyDescent="0.3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s="15" customFormat="1" ht="38.25" customHeight="1" x14ac:dyDescent="0.25">
      <c r="A5" s="12" t="s">
        <v>0</v>
      </c>
      <c r="B5" s="12" t="s">
        <v>718</v>
      </c>
      <c r="C5" s="12" t="s">
        <v>1</v>
      </c>
      <c r="D5" s="13" t="s">
        <v>2</v>
      </c>
      <c r="E5" s="12" t="s">
        <v>3</v>
      </c>
      <c r="F5" s="14" t="s">
        <v>717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720</v>
      </c>
      <c r="L5" s="12" t="s">
        <v>9</v>
      </c>
    </row>
    <row r="6" spans="1:12" s="30" customFormat="1" ht="15.75" x14ac:dyDescent="0.25">
      <c r="A6" s="34">
        <v>1</v>
      </c>
      <c r="B6" s="34">
        <v>1</v>
      </c>
      <c r="C6" s="42" t="s">
        <v>163</v>
      </c>
      <c r="D6" s="42" t="s">
        <v>163</v>
      </c>
      <c r="E6" s="36" t="s">
        <v>164</v>
      </c>
      <c r="F6" s="36">
        <v>12</v>
      </c>
      <c r="G6" s="36" t="s">
        <v>165</v>
      </c>
      <c r="H6" s="36" t="s">
        <v>166</v>
      </c>
      <c r="I6" s="36" t="s">
        <v>167</v>
      </c>
      <c r="J6" s="46">
        <v>10</v>
      </c>
      <c r="K6" s="38">
        <v>800000</v>
      </c>
      <c r="L6" s="39">
        <f>J6*K6</f>
        <v>8000000</v>
      </c>
    </row>
    <row r="7" spans="1:12" s="30" customFormat="1" ht="15.75" x14ac:dyDescent="0.25">
      <c r="A7" s="34">
        <v>2</v>
      </c>
      <c r="B7" s="34">
        <v>2</v>
      </c>
      <c r="C7" s="42" t="s">
        <v>168</v>
      </c>
      <c r="D7" s="42" t="s">
        <v>168</v>
      </c>
      <c r="E7" s="36" t="s">
        <v>164</v>
      </c>
      <c r="F7" s="36">
        <v>12</v>
      </c>
      <c r="G7" s="36" t="s">
        <v>169</v>
      </c>
      <c r="H7" s="36" t="s">
        <v>166</v>
      </c>
      <c r="I7" s="36" t="s">
        <v>167</v>
      </c>
      <c r="J7" s="46">
        <v>7</v>
      </c>
      <c r="K7" s="38">
        <v>840000</v>
      </c>
      <c r="L7" s="39">
        <f t="shared" ref="L7:L41" si="0">J7*K7</f>
        <v>5880000</v>
      </c>
    </row>
    <row r="8" spans="1:12" s="30" customFormat="1" ht="15.75" x14ac:dyDescent="0.25">
      <c r="A8" s="34">
        <v>3</v>
      </c>
      <c r="B8" s="34">
        <v>3</v>
      </c>
      <c r="C8" s="42" t="s">
        <v>170</v>
      </c>
      <c r="D8" s="42" t="s">
        <v>170</v>
      </c>
      <c r="E8" s="36" t="s">
        <v>171</v>
      </c>
      <c r="F8" s="36">
        <v>12</v>
      </c>
      <c r="G8" s="36" t="s">
        <v>172</v>
      </c>
      <c r="H8" s="36" t="s">
        <v>166</v>
      </c>
      <c r="I8" s="36" t="s">
        <v>167</v>
      </c>
      <c r="J8" s="46">
        <v>5</v>
      </c>
      <c r="K8" s="38">
        <v>600000</v>
      </c>
      <c r="L8" s="39">
        <f t="shared" si="0"/>
        <v>3000000</v>
      </c>
    </row>
    <row r="9" spans="1:12" s="30" customFormat="1" ht="15.75" x14ac:dyDescent="0.25">
      <c r="A9" s="34">
        <v>4</v>
      </c>
      <c r="B9" s="34">
        <v>4</v>
      </c>
      <c r="C9" s="42" t="s">
        <v>173</v>
      </c>
      <c r="D9" s="42" t="s">
        <v>173</v>
      </c>
      <c r="E9" s="36" t="s">
        <v>164</v>
      </c>
      <c r="F9" s="36">
        <v>12</v>
      </c>
      <c r="G9" s="36" t="s">
        <v>174</v>
      </c>
      <c r="H9" s="36" t="s">
        <v>166</v>
      </c>
      <c r="I9" s="36" t="s">
        <v>167</v>
      </c>
      <c r="J9" s="46">
        <v>15</v>
      </c>
      <c r="K9" s="38">
        <v>600000</v>
      </c>
      <c r="L9" s="39">
        <f t="shared" si="0"/>
        <v>9000000</v>
      </c>
    </row>
    <row r="10" spans="1:12" s="30" customFormat="1" ht="15.75" x14ac:dyDescent="0.25">
      <c r="A10" s="34">
        <v>5</v>
      </c>
      <c r="B10" s="34">
        <v>5</v>
      </c>
      <c r="C10" s="40" t="s">
        <v>175</v>
      </c>
      <c r="D10" s="40" t="s">
        <v>175</v>
      </c>
      <c r="E10" s="34" t="s">
        <v>176</v>
      </c>
      <c r="F10" s="34">
        <v>12</v>
      </c>
      <c r="G10" s="36" t="s">
        <v>177</v>
      </c>
      <c r="H10" s="36" t="s">
        <v>166</v>
      </c>
      <c r="I10" s="36" t="s">
        <v>167</v>
      </c>
      <c r="J10" s="46">
        <v>4</v>
      </c>
      <c r="K10" s="38">
        <v>600000</v>
      </c>
      <c r="L10" s="39">
        <f t="shared" si="0"/>
        <v>2400000</v>
      </c>
    </row>
    <row r="11" spans="1:12" s="30" customFormat="1" ht="15.75" x14ac:dyDescent="0.25">
      <c r="A11" s="34">
        <v>6</v>
      </c>
      <c r="B11" s="34">
        <v>6</v>
      </c>
      <c r="C11" s="42" t="s">
        <v>178</v>
      </c>
      <c r="D11" s="42"/>
      <c r="E11" s="36" t="s">
        <v>171</v>
      </c>
      <c r="F11" s="36">
        <v>12</v>
      </c>
      <c r="G11" s="36" t="s">
        <v>179</v>
      </c>
      <c r="H11" s="36" t="s">
        <v>166</v>
      </c>
      <c r="I11" s="36" t="s">
        <v>167</v>
      </c>
      <c r="J11" s="46">
        <v>3</v>
      </c>
      <c r="K11" s="38">
        <v>2438000</v>
      </c>
      <c r="L11" s="39">
        <f t="shared" si="0"/>
        <v>7314000</v>
      </c>
    </row>
    <row r="12" spans="1:12" s="30" customFormat="1" ht="47.25" x14ac:dyDescent="0.25">
      <c r="A12" s="34">
        <v>7</v>
      </c>
      <c r="B12" s="34">
        <v>7</v>
      </c>
      <c r="C12" s="44" t="s">
        <v>180</v>
      </c>
      <c r="D12" s="44" t="s">
        <v>180</v>
      </c>
      <c r="E12" s="34" t="s">
        <v>154</v>
      </c>
      <c r="F12" s="34">
        <v>12</v>
      </c>
      <c r="G12" s="34" t="s">
        <v>728</v>
      </c>
      <c r="H12" s="34" t="s">
        <v>181</v>
      </c>
      <c r="I12" s="34" t="s">
        <v>182</v>
      </c>
      <c r="J12" s="40">
        <v>1</v>
      </c>
      <c r="K12" s="38">
        <v>430000</v>
      </c>
      <c r="L12" s="39">
        <f t="shared" si="0"/>
        <v>430000</v>
      </c>
    </row>
    <row r="13" spans="1:12" s="30" customFormat="1" ht="47.25" x14ac:dyDescent="0.25">
      <c r="A13" s="34">
        <v>8</v>
      </c>
      <c r="B13" s="34">
        <v>8</v>
      </c>
      <c r="C13" s="44" t="s">
        <v>183</v>
      </c>
      <c r="D13" s="44" t="s">
        <v>183</v>
      </c>
      <c r="E13" s="34" t="s">
        <v>154</v>
      </c>
      <c r="F13" s="34">
        <v>12</v>
      </c>
      <c r="G13" s="34" t="s">
        <v>729</v>
      </c>
      <c r="H13" s="34" t="s">
        <v>181</v>
      </c>
      <c r="I13" s="34" t="s">
        <v>182</v>
      </c>
      <c r="J13" s="40">
        <v>1</v>
      </c>
      <c r="K13" s="38">
        <v>430000</v>
      </c>
      <c r="L13" s="39">
        <f t="shared" si="0"/>
        <v>430000</v>
      </c>
    </row>
    <row r="14" spans="1:12" s="30" customFormat="1" ht="31.5" x14ac:dyDescent="0.25">
      <c r="A14" s="34">
        <v>9</v>
      </c>
      <c r="B14" s="34">
        <v>9</v>
      </c>
      <c r="C14" s="44" t="s">
        <v>184</v>
      </c>
      <c r="D14" s="44" t="s">
        <v>184</v>
      </c>
      <c r="E14" s="34" t="s">
        <v>154</v>
      </c>
      <c r="F14" s="34">
        <v>12</v>
      </c>
      <c r="G14" s="34" t="s">
        <v>730</v>
      </c>
      <c r="H14" s="34" t="s">
        <v>181</v>
      </c>
      <c r="I14" s="34" t="s">
        <v>182</v>
      </c>
      <c r="J14" s="40">
        <v>12</v>
      </c>
      <c r="K14" s="38">
        <v>620000</v>
      </c>
      <c r="L14" s="39">
        <f t="shared" si="0"/>
        <v>7440000</v>
      </c>
    </row>
    <row r="15" spans="1:12" s="30" customFormat="1" ht="47.25" x14ac:dyDescent="0.25">
      <c r="A15" s="34">
        <v>10</v>
      </c>
      <c r="B15" s="34">
        <v>10</v>
      </c>
      <c r="C15" s="44" t="s">
        <v>185</v>
      </c>
      <c r="D15" s="44" t="s">
        <v>185</v>
      </c>
      <c r="E15" s="34" t="s">
        <v>154</v>
      </c>
      <c r="F15" s="34">
        <v>12</v>
      </c>
      <c r="G15" s="34" t="s">
        <v>731</v>
      </c>
      <c r="H15" s="34" t="s">
        <v>181</v>
      </c>
      <c r="I15" s="34" t="s">
        <v>182</v>
      </c>
      <c r="J15" s="40">
        <v>2</v>
      </c>
      <c r="K15" s="38">
        <v>1400000</v>
      </c>
      <c r="L15" s="39">
        <f t="shared" si="0"/>
        <v>2800000</v>
      </c>
    </row>
    <row r="16" spans="1:12" s="30" customFormat="1" ht="47.25" x14ac:dyDescent="0.25">
      <c r="A16" s="34">
        <v>11</v>
      </c>
      <c r="B16" s="34">
        <v>11</v>
      </c>
      <c r="C16" s="44" t="s">
        <v>186</v>
      </c>
      <c r="D16" s="44" t="s">
        <v>186</v>
      </c>
      <c r="E16" s="34" t="s">
        <v>154</v>
      </c>
      <c r="F16" s="34">
        <v>12</v>
      </c>
      <c r="G16" s="34" t="s">
        <v>732</v>
      </c>
      <c r="H16" s="34" t="s">
        <v>181</v>
      </c>
      <c r="I16" s="34" t="s">
        <v>182</v>
      </c>
      <c r="J16" s="40">
        <v>2</v>
      </c>
      <c r="K16" s="38">
        <v>630000</v>
      </c>
      <c r="L16" s="39">
        <f t="shared" si="0"/>
        <v>1260000</v>
      </c>
    </row>
    <row r="17" spans="1:12" s="30" customFormat="1" ht="31.5" x14ac:dyDescent="0.25">
      <c r="A17" s="34">
        <v>12</v>
      </c>
      <c r="B17" s="34">
        <v>12</v>
      </c>
      <c r="C17" s="44" t="s">
        <v>187</v>
      </c>
      <c r="D17" s="44" t="s">
        <v>187</v>
      </c>
      <c r="E17" s="34" t="s">
        <v>154</v>
      </c>
      <c r="F17" s="34">
        <v>12</v>
      </c>
      <c r="G17" s="34" t="s">
        <v>733</v>
      </c>
      <c r="H17" s="34" t="s">
        <v>181</v>
      </c>
      <c r="I17" s="34" t="s">
        <v>182</v>
      </c>
      <c r="J17" s="40">
        <v>2</v>
      </c>
      <c r="K17" s="38">
        <v>1460000</v>
      </c>
      <c r="L17" s="39">
        <f t="shared" si="0"/>
        <v>2920000</v>
      </c>
    </row>
    <row r="18" spans="1:12" s="30" customFormat="1" ht="31.5" x14ac:dyDescent="0.25">
      <c r="A18" s="34">
        <v>13</v>
      </c>
      <c r="B18" s="34">
        <v>13</v>
      </c>
      <c r="C18" s="44" t="s">
        <v>188</v>
      </c>
      <c r="D18" s="44" t="s">
        <v>188</v>
      </c>
      <c r="E18" s="34" t="s">
        <v>154</v>
      </c>
      <c r="F18" s="34">
        <v>12</v>
      </c>
      <c r="G18" s="34" t="s">
        <v>733</v>
      </c>
      <c r="H18" s="34" t="s">
        <v>181</v>
      </c>
      <c r="I18" s="34" t="s">
        <v>182</v>
      </c>
      <c r="J18" s="40">
        <v>2</v>
      </c>
      <c r="K18" s="38">
        <v>2740000</v>
      </c>
      <c r="L18" s="39">
        <f t="shared" si="0"/>
        <v>5480000</v>
      </c>
    </row>
    <row r="19" spans="1:12" s="30" customFormat="1" ht="31.5" x14ac:dyDescent="0.25">
      <c r="A19" s="34">
        <v>14</v>
      </c>
      <c r="B19" s="34">
        <v>14</v>
      </c>
      <c r="C19" s="44" t="s">
        <v>189</v>
      </c>
      <c r="D19" s="44" t="s">
        <v>189</v>
      </c>
      <c r="E19" s="34" t="s">
        <v>154</v>
      </c>
      <c r="F19" s="34">
        <v>12</v>
      </c>
      <c r="G19" s="34" t="s">
        <v>734</v>
      </c>
      <c r="H19" s="34" t="s">
        <v>181</v>
      </c>
      <c r="I19" s="34" t="s">
        <v>182</v>
      </c>
      <c r="J19" s="40">
        <v>1</v>
      </c>
      <c r="K19" s="38">
        <v>410000</v>
      </c>
      <c r="L19" s="39">
        <f t="shared" si="0"/>
        <v>410000</v>
      </c>
    </row>
    <row r="20" spans="1:12" s="30" customFormat="1" ht="31.5" x14ac:dyDescent="0.25">
      <c r="A20" s="34">
        <v>15</v>
      </c>
      <c r="B20" s="34">
        <v>15</v>
      </c>
      <c r="C20" s="44" t="s">
        <v>190</v>
      </c>
      <c r="D20" s="44" t="s">
        <v>190</v>
      </c>
      <c r="E20" s="34" t="s">
        <v>154</v>
      </c>
      <c r="F20" s="34">
        <v>12</v>
      </c>
      <c r="G20" s="34" t="s">
        <v>735</v>
      </c>
      <c r="H20" s="34" t="s">
        <v>181</v>
      </c>
      <c r="I20" s="34" t="s">
        <v>182</v>
      </c>
      <c r="J20" s="40">
        <v>1</v>
      </c>
      <c r="K20" s="38">
        <v>1790000</v>
      </c>
      <c r="L20" s="39">
        <f t="shared" si="0"/>
        <v>1790000</v>
      </c>
    </row>
    <row r="21" spans="1:12" s="30" customFormat="1" ht="47.25" x14ac:dyDescent="0.25">
      <c r="A21" s="34">
        <v>16</v>
      </c>
      <c r="B21" s="34">
        <v>16</v>
      </c>
      <c r="C21" s="44" t="s">
        <v>191</v>
      </c>
      <c r="D21" s="44" t="s">
        <v>191</v>
      </c>
      <c r="E21" s="34" t="s">
        <v>154</v>
      </c>
      <c r="F21" s="34">
        <v>12</v>
      </c>
      <c r="G21" s="34" t="s">
        <v>736</v>
      </c>
      <c r="H21" s="34" t="s">
        <v>181</v>
      </c>
      <c r="I21" s="34" t="s">
        <v>182</v>
      </c>
      <c r="J21" s="40">
        <v>4</v>
      </c>
      <c r="K21" s="38">
        <v>530000</v>
      </c>
      <c r="L21" s="39">
        <f t="shared" si="0"/>
        <v>2120000</v>
      </c>
    </row>
    <row r="22" spans="1:12" s="30" customFormat="1" ht="47.25" x14ac:dyDescent="0.25">
      <c r="A22" s="34">
        <v>17</v>
      </c>
      <c r="B22" s="34">
        <v>17</v>
      </c>
      <c r="C22" s="44" t="s">
        <v>192</v>
      </c>
      <c r="D22" s="44" t="s">
        <v>192</v>
      </c>
      <c r="E22" s="34" t="s">
        <v>154</v>
      </c>
      <c r="F22" s="34">
        <v>12</v>
      </c>
      <c r="G22" s="34" t="s">
        <v>737</v>
      </c>
      <c r="H22" s="34" t="s">
        <v>181</v>
      </c>
      <c r="I22" s="34" t="s">
        <v>182</v>
      </c>
      <c r="J22" s="40">
        <v>4</v>
      </c>
      <c r="K22" s="38">
        <v>530000</v>
      </c>
      <c r="L22" s="39">
        <f t="shared" si="0"/>
        <v>2120000</v>
      </c>
    </row>
    <row r="23" spans="1:12" s="30" customFormat="1" ht="31.5" x14ac:dyDescent="0.25">
      <c r="A23" s="34">
        <v>18</v>
      </c>
      <c r="B23" s="34">
        <v>18</v>
      </c>
      <c r="C23" s="44" t="s">
        <v>193</v>
      </c>
      <c r="D23" s="44" t="s">
        <v>193</v>
      </c>
      <c r="E23" s="34" t="s">
        <v>154</v>
      </c>
      <c r="F23" s="34">
        <v>12</v>
      </c>
      <c r="G23" s="34" t="s">
        <v>738</v>
      </c>
      <c r="H23" s="34" t="s">
        <v>181</v>
      </c>
      <c r="I23" s="34" t="s">
        <v>182</v>
      </c>
      <c r="J23" s="40">
        <v>3</v>
      </c>
      <c r="K23" s="38">
        <v>460000</v>
      </c>
      <c r="L23" s="39">
        <f t="shared" si="0"/>
        <v>1380000</v>
      </c>
    </row>
    <row r="24" spans="1:12" s="30" customFormat="1" ht="31.5" x14ac:dyDescent="0.25">
      <c r="A24" s="34">
        <v>19</v>
      </c>
      <c r="B24" s="34">
        <v>19</v>
      </c>
      <c r="C24" s="40" t="s">
        <v>194</v>
      </c>
      <c r="D24" s="40" t="s">
        <v>194</v>
      </c>
      <c r="E24" s="34" t="s">
        <v>154</v>
      </c>
      <c r="F24" s="34">
        <v>12</v>
      </c>
      <c r="G24" s="34" t="s">
        <v>739</v>
      </c>
      <c r="H24" s="34" t="s">
        <v>181</v>
      </c>
      <c r="I24" s="34" t="s">
        <v>182</v>
      </c>
      <c r="J24" s="40">
        <v>1</v>
      </c>
      <c r="K24" s="38">
        <v>420000</v>
      </c>
      <c r="L24" s="39">
        <f t="shared" si="0"/>
        <v>420000</v>
      </c>
    </row>
    <row r="25" spans="1:12" s="30" customFormat="1" ht="47.25" x14ac:dyDescent="0.25">
      <c r="A25" s="34">
        <v>20</v>
      </c>
      <c r="B25" s="34">
        <v>20</v>
      </c>
      <c r="C25" s="40" t="s">
        <v>195</v>
      </c>
      <c r="D25" s="40" t="s">
        <v>195</v>
      </c>
      <c r="E25" s="34" t="s">
        <v>154</v>
      </c>
      <c r="F25" s="34">
        <v>12</v>
      </c>
      <c r="G25" s="34" t="s">
        <v>196</v>
      </c>
      <c r="H25" s="34" t="s">
        <v>181</v>
      </c>
      <c r="I25" s="34" t="s">
        <v>182</v>
      </c>
      <c r="J25" s="40">
        <v>1</v>
      </c>
      <c r="K25" s="38">
        <v>220000</v>
      </c>
      <c r="L25" s="39">
        <f t="shared" si="0"/>
        <v>220000</v>
      </c>
    </row>
    <row r="26" spans="1:12" s="30" customFormat="1" ht="47.25" x14ac:dyDescent="0.25">
      <c r="A26" s="34">
        <v>21</v>
      </c>
      <c r="B26" s="34">
        <v>21</v>
      </c>
      <c r="C26" s="40" t="s">
        <v>197</v>
      </c>
      <c r="D26" s="40" t="s">
        <v>197</v>
      </c>
      <c r="E26" s="34" t="s">
        <v>154</v>
      </c>
      <c r="F26" s="34">
        <v>12</v>
      </c>
      <c r="G26" s="34" t="s">
        <v>740</v>
      </c>
      <c r="H26" s="34" t="s">
        <v>181</v>
      </c>
      <c r="I26" s="34" t="s">
        <v>182</v>
      </c>
      <c r="J26" s="40">
        <v>1</v>
      </c>
      <c r="K26" s="38">
        <v>1680000</v>
      </c>
      <c r="L26" s="39">
        <f t="shared" si="0"/>
        <v>1680000</v>
      </c>
    </row>
    <row r="27" spans="1:12" s="30" customFormat="1" ht="31.5" x14ac:dyDescent="0.25">
      <c r="A27" s="34">
        <v>22</v>
      </c>
      <c r="B27" s="34">
        <v>22</v>
      </c>
      <c r="C27" s="40" t="s">
        <v>198</v>
      </c>
      <c r="D27" s="40" t="s">
        <v>198</v>
      </c>
      <c r="E27" s="34" t="s">
        <v>154</v>
      </c>
      <c r="F27" s="34">
        <v>12</v>
      </c>
      <c r="G27" s="34" t="s">
        <v>741</v>
      </c>
      <c r="H27" s="34" t="s">
        <v>181</v>
      </c>
      <c r="I27" s="34" t="s">
        <v>182</v>
      </c>
      <c r="J27" s="40">
        <v>1</v>
      </c>
      <c r="K27" s="38">
        <v>380000</v>
      </c>
      <c r="L27" s="39">
        <f t="shared" si="0"/>
        <v>380000</v>
      </c>
    </row>
    <row r="28" spans="1:12" s="30" customFormat="1" ht="15.75" x14ac:dyDescent="0.25">
      <c r="A28" s="34">
        <v>23</v>
      </c>
      <c r="B28" s="34">
        <v>23</v>
      </c>
      <c r="C28" s="40" t="s">
        <v>199</v>
      </c>
      <c r="D28" s="40" t="s">
        <v>200</v>
      </c>
      <c r="E28" s="34" t="s">
        <v>171</v>
      </c>
      <c r="F28" s="34">
        <v>12</v>
      </c>
      <c r="G28" s="34" t="s">
        <v>201</v>
      </c>
      <c r="H28" s="34" t="s">
        <v>181</v>
      </c>
      <c r="I28" s="34" t="s">
        <v>182</v>
      </c>
      <c r="J28" s="40">
        <v>4</v>
      </c>
      <c r="K28" s="38">
        <v>220000</v>
      </c>
      <c r="L28" s="39">
        <f t="shared" si="0"/>
        <v>880000</v>
      </c>
    </row>
    <row r="29" spans="1:12" s="30" customFormat="1" ht="18.75" x14ac:dyDescent="0.25">
      <c r="A29" s="34">
        <v>24</v>
      </c>
      <c r="B29" s="34">
        <v>24</v>
      </c>
      <c r="C29" s="40" t="s">
        <v>723</v>
      </c>
      <c r="D29" s="40" t="s">
        <v>723</v>
      </c>
      <c r="E29" s="34" t="s">
        <v>202</v>
      </c>
      <c r="F29" s="34">
        <v>12</v>
      </c>
      <c r="G29" s="34" t="s">
        <v>726</v>
      </c>
      <c r="H29" s="36" t="s">
        <v>166</v>
      </c>
      <c r="I29" s="36" t="s">
        <v>167</v>
      </c>
      <c r="J29" s="43">
        <v>1</v>
      </c>
      <c r="K29" s="38">
        <v>700000</v>
      </c>
      <c r="L29" s="39">
        <f t="shared" si="0"/>
        <v>700000</v>
      </c>
    </row>
    <row r="30" spans="1:12" s="30" customFormat="1" ht="34.5" x14ac:dyDescent="0.25">
      <c r="A30" s="34">
        <v>25</v>
      </c>
      <c r="B30" s="34">
        <v>25</v>
      </c>
      <c r="C30" s="40" t="s">
        <v>724</v>
      </c>
      <c r="D30" s="40" t="s">
        <v>724</v>
      </c>
      <c r="E30" s="34" t="s">
        <v>202</v>
      </c>
      <c r="F30" s="34">
        <v>12</v>
      </c>
      <c r="G30" s="34" t="s">
        <v>726</v>
      </c>
      <c r="H30" s="36" t="s">
        <v>166</v>
      </c>
      <c r="I30" s="36" t="s">
        <v>167</v>
      </c>
      <c r="J30" s="43">
        <v>1</v>
      </c>
      <c r="K30" s="38">
        <v>700000</v>
      </c>
      <c r="L30" s="39">
        <f t="shared" si="0"/>
        <v>700000</v>
      </c>
    </row>
    <row r="31" spans="1:12" s="30" customFormat="1" ht="18.75" x14ac:dyDescent="0.25">
      <c r="A31" s="34">
        <v>26</v>
      </c>
      <c r="B31" s="34">
        <v>26</v>
      </c>
      <c r="C31" s="40" t="s">
        <v>725</v>
      </c>
      <c r="D31" s="40" t="s">
        <v>725</v>
      </c>
      <c r="E31" s="34" t="s">
        <v>202</v>
      </c>
      <c r="F31" s="34">
        <v>12</v>
      </c>
      <c r="G31" s="34" t="s">
        <v>742</v>
      </c>
      <c r="H31" s="36" t="s">
        <v>166</v>
      </c>
      <c r="I31" s="36" t="s">
        <v>167</v>
      </c>
      <c r="J31" s="43">
        <v>1</v>
      </c>
      <c r="K31" s="38">
        <v>700000</v>
      </c>
      <c r="L31" s="39">
        <f t="shared" si="0"/>
        <v>700000</v>
      </c>
    </row>
    <row r="32" spans="1:12" s="30" customFormat="1" ht="15.75" x14ac:dyDescent="0.25">
      <c r="A32" s="34">
        <v>27</v>
      </c>
      <c r="B32" s="34">
        <v>27</v>
      </c>
      <c r="C32" s="40" t="s">
        <v>203</v>
      </c>
      <c r="D32" s="40" t="s">
        <v>203</v>
      </c>
      <c r="E32" s="34" t="s">
        <v>164</v>
      </c>
      <c r="F32" s="34">
        <v>12</v>
      </c>
      <c r="G32" s="34" t="s">
        <v>204</v>
      </c>
      <c r="H32" s="47" t="s">
        <v>205</v>
      </c>
      <c r="I32" s="47" t="s">
        <v>206</v>
      </c>
      <c r="J32" s="40">
        <v>20</v>
      </c>
      <c r="K32" s="38">
        <v>1560000</v>
      </c>
      <c r="L32" s="39">
        <f t="shared" si="0"/>
        <v>31200000</v>
      </c>
    </row>
    <row r="33" spans="1:12" s="30" customFormat="1" ht="15.75" x14ac:dyDescent="0.25">
      <c r="A33" s="34">
        <v>28</v>
      </c>
      <c r="B33" s="34">
        <v>28</v>
      </c>
      <c r="C33" s="40" t="s">
        <v>207</v>
      </c>
      <c r="D33" s="40" t="s">
        <v>207</v>
      </c>
      <c r="E33" s="34" t="s">
        <v>164</v>
      </c>
      <c r="F33" s="34">
        <v>12</v>
      </c>
      <c r="G33" s="34" t="s">
        <v>208</v>
      </c>
      <c r="H33" s="47" t="s">
        <v>205</v>
      </c>
      <c r="I33" s="47" t="s">
        <v>206</v>
      </c>
      <c r="J33" s="40">
        <v>25</v>
      </c>
      <c r="K33" s="38">
        <v>1580000</v>
      </c>
      <c r="L33" s="39">
        <f t="shared" si="0"/>
        <v>39500000</v>
      </c>
    </row>
    <row r="34" spans="1:12" s="30" customFormat="1" ht="15.75" x14ac:dyDescent="0.25">
      <c r="A34" s="34">
        <v>29</v>
      </c>
      <c r="B34" s="34">
        <v>29</v>
      </c>
      <c r="C34" s="40" t="s">
        <v>209</v>
      </c>
      <c r="D34" s="40" t="s">
        <v>209</v>
      </c>
      <c r="E34" s="34" t="s">
        <v>164</v>
      </c>
      <c r="F34" s="34">
        <v>12</v>
      </c>
      <c r="G34" s="34" t="s">
        <v>210</v>
      </c>
      <c r="H34" s="47" t="s">
        <v>205</v>
      </c>
      <c r="I34" s="47" t="s">
        <v>206</v>
      </c>
      <c r="J34" s="40">
        <v>10</v>
      </c>
      <c r="K34" s="38">
        <v>2387000</v>
      </c>
      <c r="L34" s="39">
        <f t="shared" si="0"/>
        <v>23870000</v>
      </c>
    </row>
    <row r="35" spans="1:12" s="30" customFormat="1" ht="15.75" x14ac:dyDescent="0.25">
      <c r="A35" s="34">
        <v>30</v>
      </c>
      <c r="B35" s="34">
        <v>30</v>
      </c>
      <c r="C35" s="40" t="s">
        <v>211</v>
      </c>
      <c r="D35" s="40" t="s">
        <v>211</v>
      </c>
      <c r="E35" s="34" t="s">
        <v>164</v>
      </c>
      <c r="F35" s="34">
        <v>12</v>
      </c>
      <c r="G35" s="34" t="s">
        <v>210</v>
      </c>
      <c r="H35" s="47" t="s">
        <v>205</v>
      </c>
      <c r="I35" s="47" t="s">
        <v>206</v>
      </c>
      <c r="J35" s="40">
        <v>6</v>
      </c>
      <c r="K35" s="38">
        <v>2387000</v>
      </c>
      <c r="L35" s="39">
        <f t="shared" si="0"/>
        <v>14322000</v>
      </c>
    </row>
    <row r="36" spans="1:12" s="30" customFormat="1" ht="15.75" x14ac:dyDescent="0.25">
      <c r="A36" s="34">
        <v>31</v>
      </c>
      <c r="B36" s="34">
        <v>31</v>
      </c>
      <c r="C36" s="40" t="s">
        <v>212</v>
      </c>
      <c r="D36" s="40" t="s">
        <v>212</v>
      </c>
      <c r="E36" s="34" t="s">
        <v>171</v>
      </c>
      <c r="F36" s="34">
        <v>12</v>
      </c>
      <c r="G36" s="34" t="s">
        <v>727</v>
      </c>
      <c r="H36" s="34" t="s">
        <v>181</v>
      </c>
      <c r="I36" s="34" t="s">
        <v>182</v>
      </c>
      <c r="J36" s="40">
        <v>2</v>
      </c>
      <c r="K36" s="38">
        <v>23000</v>
      </c>
      <c r="L36" s="39">
        <f t="shared" si="0"/>
        <v>46000</v>
      </c>
    </row>
    <row r="37" spans="1:12" s="30" customFormat="1" ht="15.75" x14ac:dyDescent="0.25">
      <c r="A37" s="34">
        <v>32</v>
      </c>
      <c r="B37" s="34">
        <v>32</v>
      </c>
      <c r="C37" s="40" t="s">
        <v>213</v>
      </c>
      <c r="D37" s="40" t="s">
        <v>213</v>
      </c>
      <c r="E37" s="34" t="s">
        <v>171</v>
      </c>
      <c r="F37" s="34">
        <v>12</v>
      </c>
      <c r="G37" s="34" t="s">
        <v>727</v>
      </c>
      <c r="H37" s="34" t="s">
        <v>181</v>
      </c>
      <c r="I37" s="34" t="s">
        <v>182</v>
      </c>
      <c r="J37" s="40">
        <v>2</v>
      </c>
      <c r="K37" s="38">
        <v>23000</v>
      </c>
      <c r="L37" s="39">
        <f t="shared" si="0"/>
        <v>46000</v>
      </c>
    </row>
    <row r="38" spans="1:12" s="30" customFormat="1" ht="15.75" x14ac:dyDescent="0.25">
      <c r="A38" s="34">
        <v>33</v>
      </c>
      <c r="B38" s="34">
        <v>33</v>
      </c>
      <c r="C38" s="40" t="s">
        <v>214</v>
      </c>
      <c r="D38" s="40" t="s">
        <v>214</v>
      </c>
      <c r="E38" s="34" t="s">
        <v>171</v>
      </c>
      <c r="F38" s="34">
        <v>12</v>
      </c>
      <c r="G38" s="34" t="s">
        <v>727</v>
      </c>
      <c r="H38" s="34" t="s">
        <v>181</v>
      </c>
      <c r="I38" s="34" t="s">
        <v>182</v>
      </c>
      <c r="J38" s="40">
        <v>2</v>
      </c>
      <c r="K38" s="38">
        <v>23000</v>
      </c>
      <c r="L38" s="39">
        <f t="shared" si="0"/>
        <v>46000</v>
      </c>
    </row>
    <row r="39" spans="1:12" s="30" customFormat="1" ht="15.75" x14ac:dyDescent="0.25">
      <c r="A39" s="34">
        <v>34</v>
      </c>
      <c r="B39" s="34">
        <v>34</v>
      </c>
      <c r="C39" s="40" t="s">
        <v>215</v>
      </c>
      <c r="D39" s="40" t="s">
        <v>215</v>
      </c>
      <c r="E39" s="34" t="s">
        <v>171</v>
      </c>
      <c r="F39" s="34">
        <v>12</v>
      </c>
      <c r="G39" s="34" t="s">
        <v>727</v>
      </c>
      <c r="H39" s="34" t="s">
        <v>181</v>
      </c>
      <c r="I39" s="34" t="s">
        <v>182</v>
      </c>
      <c r="J39" s="40">
        <v>2</v>
      </c>
      <c r="K39" s="38">
        <v>23000</v>
      </c>
      <c r="L39" s="39">
        <f t="shared" si="0"/>
        <v>46000</v>
      </c>
    </row>
    <row r="40" spans="1:12" s="30" customFormat="1" ht="31.5" x14ac:dyDescent="0.25">
      <c r="A40" s="34">
        <v>35</v>
      </c>
      <c r="B40" s="34">
        <v>35</v>
      </c>
      <c r="C40" s="40" t="s">
        <v>216</v>
      </c>
      <c r="D40" s="40" t="s">
        <v>216</v>
      </c>
      <c r="E40" s="34" t="s">
        <v>171</v>
      </c>
      <c r="F40" s="34">
        <v>12</v>
      </c>
      <c r="G40" s="34" t="s">
        <v>727</v>
      </c>
      <c r="H40" s="34" t="s">
        <v>181</v>
      </c>
      <c r="I40" s="34" t="s">
        <v>182</v>
      </c>
      <c r="J40" s="40">
        <v>2</v>
      </c>
      <c r="K40" s="38">
        <v>23000</v>
      </c>
      <c r="L40" s="39">
        <f t="shared" si="0"/>
        <v>46000</v>
      </c>
    </row>
    <row r="41" spans="1:12" s="30" customFormat="1" ht="15.75" x14ac:dyDescent="0.25">
      <c r="A41" s="34">
        <v>36</v>
      </c>
      <c r="B41" s="34">
        <v>36</v>
      </c>
      <c r="C41" s="40" t="s">
        <v>217</v>
      </c>
      <c r="D41" s="40" t="s">
        <v>217</v>
      </c>
      <c r="E41" s="34" t="s">
        <v>171</v>
      </c>
      <c r="F41" s="34">
        <v>12</v>
      </c>
      <c r="G41" s="34" t="s">
        <v>727</v>
      </c>
      <c r="H41" s="34" t="s">
        <v>181</v>
      </c>
      <c r="I41" s="34" t="s">
        <v>182</v>
      </c>
      <c r="J41" s="40">
        <v>2</v>
      </c>
      <c r="K41" s="38">
        <v>23000</v>
      </c>
      <c r="L41" s="39">
        <f t="shared" si="0"/>
        <v>46000</v>
      </c>
    </row>
    <row r="42" spans="1:12" s="30" customFormat="1" ht="15.75" x14ac:dyDescent="0.25">
      <c r="A42" s="94" t="s">
        <v>218</v>
      </c>
      <c r="B42" s="95"/>
      <c r="C42" s="95"/>
      <c r="D42" s="95"/>
      <c r="E42" s="95"/>
      <c r="F42" s="95"/>
      <c r="G42" s="95"/>
      <c r="H42" s="95"/>
      <c r="I42" s="95"/>
      <c r="J42" s="96"/>
      <c r="K42" s="97">
        <f>SUM(L6:L41)</f>
        <v>179022000</v>
      </c>
      <c r="L42" s="98"/>
    </row>
    <row r="43" spans="1:12" s="9" customFormat="1" ht="18.75" x14ac:dyDescent="0.3">
      <c r="A43" s="86" t="s">
        <v>747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</sheetData>
  <mergeCells count="6">
    <mergeCell ref="A43:L43"/>
    <mergeCell ref="K42:L42"/>
    <mergeCell ref="A1:L1"/>
    <mergeCell ref="A2:L2"/>
    <mergeCell ref="A3:L3"/>
    <mergeCell ref="A42:J42"/>
  </mergeCells>
  <pageMargins left="0.19685039370078741" right="0.19685039370078741" top="0.59055118110236227" bottom="0.19685039370078741" header="0" footer="0"/>
  <pageSetup scale="84" fitToHeight="0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workbookViewId="0">
      <selection activeCell="H7" sqref="H7"/>
    </sheetView>
  </sheetViews>
  <sheetFormatPr defaultRowHeight="15" x14ac:dyDescent="0.25"/>
  <cols>
    <col min="1" max="1" width="5.28515625" customWidth="1"/>
    <col min="2" max="2" width="6.140625" customWidth="1"/>
    <col min="3" max="3" width="17.85546875" customWidth="1"/>
    <col min="4" max="4" width="26.5703125" customWidth="1"/>
    <col min="6" max="6" width="16.85546875" customWidth="1"/>
    <col min="7" max="7" width="15.7109375" customWidth="1"/>
    <col min="8" max="8" width="13.42578125" customWidth="1"/>
    <col min="9" max="9" width="13" customWidth="1"/>
    <col min="10" max="10" width="9.28515625" customWidth="1"/>
    <col min="11" max="11" width="12.7109375" customWidth="1"/>
    <col min="12" max="12" width="15" customWidth="1"/>
  </cols>
  <sheetData>
    <row r="1" spans="1:12" s="11" customFormat="1" ht="18.75" x14ac:dyDescent="0.3">
      <c r="A1" s="92" t="s">
        <v>219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11" customFormat="1" ht="18.75" x14ac:dyDescent="0.3">
      <c r="A2" s="92" t="s">
        <v>220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9" customFormat="1" ht="18.75" x14ac:dyDescent="0.3">
      <c r="A3" s="93" t="s">
        <v>764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9" customFormat="1" ht="12" customHeight="1" x14ac:dyDescent="0.3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s="15" customFormat="1" ht="38.25" customHeight="1" x14ac:dyDescent="0.25">
      <c r="A5" s="12" t="s">
        <v>0</v>
      </c>
      <c r="B5" s="12" t="s">
        <v>718</v>
      </c>
      <c r="C5" s="12" t="s">
        <v>1</v>
      </c>
      <c r="D5" s="13" t="s">
        <v>2</v>
      </c>
      <c r="E5" s="12" t="s">
        <v>3</v>
      </c>
      <c r="F5" s="14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720</v>
      </c>
      <c r="L5" s="12" t="s">
        <v>9</v>
      </c>
    </row>
    <row r="6" spans="1:12" s="30" customFormat="1" ht="15.75" x14ac:dyDescent="0.25">
      <c r="A6" s="48" t="s">
        <v>221</v>
      </c>
      <c r="B6" s="49">
        <v>1</v>
      </c>
      <c r="C6" s="50" t="s">
        <v>222</v>
      </c>
      <c r="D6" s="50" t="s">
        <v>222</v>
      </c>
      <c r="E6" s="51" t="s">
        <v>171</v>
      </c>
      <c r="F6" s="48" t="s">
        <v>223</v>
      </c>
      <c r="G6" s="51" t="s">
        <v>224</v>
      </c>
      <c r="H6" s="52" t="s">
        <v>225</v>
      </c>
      <c r="I6" s="53" t="s">
        <v>226</v>
      </c>
      <c r="J6" s="54">
        <v>1</v>
      </c>
      <c r="K6" s="55">
        <v>830000</v>
      </c>
      <c r="L6" s="55">
        <f>K6*J6</f>
        <v>830000</v>
      </c>
    </row>
    <row r="7" spans="1:12" s="30" customFormat="1" ht="31.5" x14ac:dyDescent="0.25">
      <c r="A7" s="48" t="s">
        <v>227</v>
      </c>
      <c r="B7" s="49">
        <v>2</v>
      </c>
      <c r="C7" s="50" t="s">
        <v>228</v>
      </c>
      <c r="D7" s="56" t="s">
        <v>229</v>
      </c>
      <c r="E7" s="51" t="s">
        <v>55</v>
      </c>
      <c r="F7" s="48" t="s">
        <v>223</v>
      </c>
      <c r="G7" s="51" t="s">
        <v>63</v>
      </c>
      <c r="H7" s="57" t="s">
        <v>230</v>
      </c>
      <c r="I7" s="58" t="s">
        <v>231</v>
      </c>
      <c r="J7" s="54">
        <v>10</v>
      </c>
      <c r="K7" s="59">
        <v>193000</v>
      </c>
      <c r="L7" s="55">
        <f t="shared" ref="L7:L70" si="0">K7*J7</f>
        <v>1930000</v>
      </c>
    </row>
    <row r="8" spans="1:12" s="30" customFormat="1" ht="31.5" x14ac:dyDescent="0.25">
      <c r="A8" s="48" t="s">
        <v>232</v>
      </c>
      <c r="B8" s="49">
        <v>3</v>
      </c>
      <c r="C8" s="50" t="s">
        <v>233</v>
      </c>
      <c r="D8" s="50" t="s">
        <v>234</v>
      </c>
      <c r="E8" s="51" t="s">
        <v>55</v>
      </c>
      <c r="F8" s="48" t="s">
        <v>223</v>
      </c>
      <c r="G8" s="51" t="s">
        <v>63</v>
      </c>
      <c r="H8" s="57" t="s">
        <v>230</v>
      </c>
      <c r="I8" s="58" t="s">
        <v>231</v>
      </c>
      <c r="J8" s="54">
        <v>10</v>
      </c>
      <c r="K8" s="55">
        <v>377000</v>
      </c>
      <c r="L8" s="55">
        <f t="shared" si="0"/>
        <v>3770000</v>
      </c>
    </row>
    <row r="9" spans="1:12" s="30" customFormat="1" ht="31.5" x14ac:dyDescent="0.25">
      <c r="A9" s="48" t="s">
        <v>235</v>
      </c>
      <c r="B9" s="49">
        <v>4</v>
      </c>
      <c r="C9" s="50" t="s">
        <v>236</v>
      </c>
      <c r="D9" s="50" t="s">
        <v>236</v>
      </c>
      <c r="E9" s="51" t="s">
        <v>171</v>
      </c>
      <c r="F9" s="48" t="s">
        <v>223</v>
      </c>
      <c r="G9" s="51" t="s">
        <v>237</v>
      </c>
      <c r="H9" s="48" t="s">
        <v>238</v>
      </c>
      <c r="I9" s="48" t="s">
        <v>239</v>
      </c>
      <c r="J9" s="54">
        <v>3</v>
      </c>
      <c r="K9" s="55">
        <v>510000</v>
      </c>
      <c r="L9" s="55">
        <f t="shared" si="0"/>
        <v>1530000</v>
      </c>
    </row>
    <row r="10" spans="1:12" s="30" customFormat="1" ht="31.5" x14ac:dyDescent="0.25">
      <c r="A10" s="48" t="s">
        <v>240</v>
      </c>
      <c r="B10" s="49">
        <v>5</v>
      </c>
      <c r="C10" s="56" t="s">
        <v>241</v>
      </c>
      <c r="D10" s="56" t="s">
        <v>241</v>
      </c>
      <c r="E10" s="60" t="s">
        <v>55</v>
      </c>
      <c r="F10" s="48" t="s">
        <v>223</v>
      </c>
      <c r="G10" s="60" t="s">
        <v>242</v>
      </c>
      <c r="H10" s="61" t="s">
        <v>85</v>
      </c>
      <c r="I10" s="53" t="s">
        <v>243</v>
      </c>
      <c r="J10" s="62">
        <v>30</v>
      </c>
      <c r="K10" s="59">
        <v>34000</v>
      </c>
      <c r="L10" s="55">
        <f t="shared" si="0"/>
        <v>1020000</v>
      </c>
    </row>
    <row r="11" spans="1:12" s="30" customFormat="1" ht="15.75" x14ac:dyDescent="0.25">
      <c r="A11" s="48" t="s">
        <v>244</v>
      </c>
      <c r="B11" s="49">
        <v>6</v>
      </c>
      <c r="C11" s="50" t="s">
        <v>245</v>
      </c>
      <c r="D11" s="50" t="s">
        <v>245</v>
      </c>
      <c r="E11" s="51" t="s">
        <v>55</v>
      </c>
      <c r="F11" s="48" t="s">
        <v>223</v>
      </c>
      <c r="G11" s="51" t="s">
        <v>63</v>
      </c>
      <c r="H11" s="63" t="s">
        <v>246</v>
      </c>
      <c r="I11" s="63" t="s">
        <v>247</v>
      </c>
      <c r="J11" s="54">
        <v>6</v>
      </c>
      <c r="K11" s="59">
        <v>430000</v>
      </c>
      <c r="L11" s="55">
        <f t="shared" si="0"/>
        <v>2580000</v>
      </c>
    </row>
    <row r="12" spans="1:12" s="30" customFormat="1" ht="15.75" x14ac:dyDescent="0.25">
      <c r="A12" s="48" t="s">
        <v>248</v>
      </c>
      <c r="B12" s="49">
        <v>7</v>
      </c>
      <c r="C12" s="50" t="s">
        <v>249</v>
      </c>
      <c r="D12" s="50" t="s">
        <v>249</v>
      </c>
      <c r="E12" s="51" t="s">
        <v>55</v>
      </c>
      <c r="F12" s="48" t="s">
        <v>223</v>
      </c>
      <c r="G12" s="51" t="s">
        <v>63</v>
      </c>
      <c r="H12" s="63" t="s">
        <v>250</v>
      </c>
      <c r="I12" s="63" t="s">
        <v>251</v>
      </c>
      <c r="J12" s="54">
        <v>2</v>
      </c>
      <c r="K12" s="55">
        <v>20000</v>
      </c>
      <c r="L12" s="55">
        <f t="shared" si="0"/>
        <v>40000</v>
      </c>
    </row>
    <row r="13" spans="1:12" s="30" customFormat="1" ht="15.75" x14ac:dyDescent="0.25">
      <c r="A13" s="48" t="s">
        <v>252</v>
      </c>
      <c r="B13" s="49">
        <v>8</v>
      </c>
      <c r="C13" s="50" t="s">
        <v>253</v>
      </c>
      <c r="D13" s="50" t="s">
        <v>253</v>
      </c>
      <c r="E13" s="51" t="s">
        <v>55</v>
      </c>
      <c r="F13" s="48" t="s">
        <v>223</v>
      </c>
      <c r="G13" s="51" t="s">
        <v>254</v>
      </c>
      <c r="H13" s="63" t="s">
        <v>255</v>
      </c>
      <c r="I13" s="63" t="s">
        <v>256</v>
      </c>
      <c r="J13" s="54">
        <v>2</v>
      </c>
      <c r="K13" s="55">
        <v>6200</v>
      </c>
      <c r="L13" s="55">
        <f t="shared" si="0"/>
        <v>12400</v>
      </c>
    </row>
    <row r="14" spans="1:12" s="30" customFormat="1" ht="31.5" x14ac:dyDescent="0.25">
      <c r="A14" s="48" t="s">
        <v>257</v>
      </c>
      <c r="B14" s="49">
        <v>9</v>
      </c>
      <c r="C14" s="50" t="s">
        <v>258</v>
      </c>
      <c r="D14" s="50" t="s">
        <v>258</v>
      </c>
      <c r="E14" s="51" t="s">
        <v>259</v>
      </c>
      <c r="F14" s="48" t="s">
        <v>223</v>
      </c>
      <c r="G14" s="51" t="s">
        <v>260</v>
      </c>
      <c r="H14" s="64" t="s">
        <v>261</v>
      </c>
      <c r="I14" s="58" t="s">
        <v>231</v>
      </c>
      <c r="J14" s="54">
        <v>1000</v>
      </c>
      <c r="K14" s="55">
        <v>8500</v>
      </c>
      <c r="L14" s="55">
        <f t="shared" si="0"/>
        <v>8500000</v>
      </c>
    </row>
    <row r="15" spans="1:12" s="30" customFormat="1" ht="31.5" x14ac:dyDescent="0.25">
      <c r="A15" s="48" t="s">
        <v>262</v>
      </c>
      <c r="B15" s="49">
        <v>10</v>
      </c>
      <c r="C15" s="50" t="s">
        <v>263</v>
      </c>
      <c r="D15" s="50" t="s">
        <v>263</v>
      </c>
      <c r="E15" s="51" t="s">
        <v>27</v>
      </c>
      <c r="F15" s="48" t="s">
        <v>223</v>
      </c>
      <c r="G15" s="51" t="s">
        <v>264</v>
      </c>
      <c r="H15" s="48" t="s">
        <v>265</v>
      </c>
      <c r="I15" s="48" t="s">
        <v>266</v>
      </c>
      <c r="J15" s="54">
        <v>5</v>
      </c>
      <c r="K15" s="55">
        <v>85000</v>
      </c>
      <c r="L15" s="55">
        <f t="shared" si="0"/>
        <v>425000</v>
      </c>
    </row>
    <row r="16" spans="1:12" s="30" customFormat="1" ht="31.5" x14ac:dyDescent="0.25">
      <c r="A16" s="48" t="s">
        <v>267</v>
      </c>
      <c r="B16" s="49">
        <v>11</v>
      </c>
      <c r="C16" s="44" t="s">
        <v>268</v>
      </c>
      <c r="D16" s="44" t="s">
        <v>268</v>
      </c>
      <c r="E16" s="34" t="s">
        <v>154</v>
      </c>
      <c r="F16" s="48" t="s">
        <v>223</v>
      </c>
      <c r="G16" s="34" t="s">
        <v>269</v>
      </c>
      <c r="H16" s="58" t="s">
        <v>270</v>
      </c>
      <c r="I16" s="58" t="s">
        <v>271</v>
      </c>
      <c r="J16" s="46">
        <v>1000</v>
      </c>
      <c r="K16" s="55">
        <v>2900</v>
      </c>
      <c r="L16" s="55">
        <f t="shared" si="0"/>
        <v>2900000</v>
      </c>
    </row>
    <row r="17" spans="1:12" s="30" customFormat="1" ht="31.5" x14ac:dyDescent="0.25">
      <c r="A17" s="48" t="s">
        <v>272</v>
      </c>
      <c r="B17" s="49">
        <v>12</v>
      </c>
      <c r="C17" s="50" t="s">
        <v>273</v>
      </c>
      <c r="D17" s="50" t="s">
        <v>273</v>
      </c>
      <c r="E17" s="51" t="s">
        <v>27</v>
      </c>
      <c r="F17" s="48" t="s">
        <v>223</v>
      </c>
      <c r="G17" s="51" t="s">
        <v>274</v>
      </c>
      <c r="H17" s="52" t="s">
        <v>275</v>
      </c>
      <c r="I17" s="58" t="s">
        <v>231</v>
      </c>
      <c r="J17" s="54">
        <v>2000</v>
      </c>
      <c r="K17" s="46">
        <v>2220</v>
      </c>
      <c r="L17" s="55">
        <f t="shared" si="0"/>
        <v>4440000</v>
      </c>
    </row>
    <row r="18" spans="1:12" s="30" customFormat="1" ht="31.5" x14ac:dyDescent="0.25">
      <c r="A18" s="48" t="s">
        <v>276</v>
      </c>
      <c r="B18" s="49">
        <v>13</v>
      </c>
      <c r="C18" s="50" t="s">
        <v>277</v>
      </c>
      <c r="D18" s="50" t="s">
        <v>277</v>
      </c>
      <c r="E18" s="51" t="s">
        <v>27</v>
      </c>
      <c r="F18" s="48" t="s">
        <v>223</v>
      </c>
      <c r="G18" s="51" t="s">
        <v>278</v>
      </c>
      <c r="H18" s="52" t="s">
        <v>279</v>
      </c>
      <c r="I18" s="58" t="s">
        <v>231</v>
      </c>
      <c r="J18" s="54">
        <v>5000</v>
      </c>
      <c r="K18" s="55">
        <v>1220</v>
      </c>
      <c r="L18" s="55">
        <f t="shared" si="0"/>
        <v>6100000</v>
      </c>
    </row>
    <row r="19" spans="1:12" s="30" customFormat="1" ht="15.75" x14ac:dyDescent="0.25">
      <c r="A19" s="48" t="s">
        <v>280</v>
      </c>
      <c r="B19" s="49">
        <v>14</v>
      </c>
      <c r="C19" s="50" t="s">
        <v>281</v>
      </c>
      <c r="D19" s="50" t="s">
        <v>281</v>
      </c>
      <c r="E19" s="51" t="s">
        <v>80</v>
      </c>
      <c r="F19" s="48" t="s">
        <v>223</v>
      </c>
      <c r="G19" s="51" t="s">
        <v>282</v>
      </c>
      <c r="H19" s="63" t="s">
        <v>283</v>
      </c>
      <c r="I19" s="63" t="s">
        <v>231</v>
      </c>
      <c r="J19" s="54">
        <v>2</v>
      </c>
      <c r="K19" s="55">
        <v>450000</v>
      </c>
      <c r="L19" s="55">
        <f t="shared" si="0"/>
        <v>900000</v>
      </c>
    </row>
    <row r="20" spans="1:12" s="30" customFormat="1" ht="31.5" x14ac:dyDescent="0.25">
      <c r="A20" s="48" t="s">
        <v>284</v>
      </c>
      <c r="B20" s="49">
        <v>15</v>
      </c>
      <c r="C20" s="50" t="s">
        <v>285</v>
      </c>
      <c r="D20" s="50" t="s">
        <v>285</v>
      </c>
      <c r="E20" s="51" t="s">
        <v>55</v>
      </c>
      <c r="F20" s="48" t="s">
        <v>223</v>
      </c>
      <c r="G20" s="51" t="s">
        <v>63</v>
      </c>
      <c r="H20" s="63" t="s">
        <v>286</v>
      </c>
      <c r="I20" s="63" t="s">
        <v>247</v>
      </c>
      <c r="J20" s="54">
        <v>10</v>
      </c>
      <c r="K20" s="55">
        <v>70000</v>
      </c>
      <c r="L20" s="55">
        <f t="shared" si="0"/>
        <v>700000</v>
      </c>
    </row>
    <row r="21" spans="1:12" s="30" customFormat="1" ht="47.25" x14ac:dyDescent="0.25">
      <c r="A21" s="48" t="s">
        <v>287</v>
      </c>
      <c r="B21" s="49">
        <v>16</v>
      </c>
      <c r="C21" s="50" t="s">
        <v>288</v>
      </c>
      <c r="D21" s="50" t="s">
        <v>288</v>
      </c>
      <c r="E21" s="51" t="s">
        <v>289</v>
      </c>
      <c r="F21" s="48" t="s">
        <v>223</v>
      </c>
      <c r="G21" s="51" t="s">
        <v>290</v>
      </c>
      <c r="H21" s="52" t="s">
        <v>291</v>
      </c>
      <c r="I21" s="58" t="s">
        <v>231</v>
      </c>
      <c r="J21" s="54">
        <v>10</v>
      </c>
      <c r="K21" s="59">
        <v>80000</v>
      </c>
      <c r="L21" s="55">
        <f t="shared" si="0"/>
        <v>800000</v>
      </c>
    </row>
    <row r="22" spans="1:12" s="30" customFormat="1" ht="47.25" x14ac:dyDescent="0.25">
      <c r="A22" s="48" t="s">
        <v>292</v>
      </c>
      <c r="B22" s="49">
        <v>17</v>
      </c>
      <c r="C22" s="50" t="s">
        <v>293</v>
      </c>
      <c r="D22" s="50" t="s">
        <v>293</v>
      </c>
      <c r="E22" s="51" t="s">
        <v>80</v>
      </c>
      <c r="F22" s="48" t="s">
        <v>223</v>
      </c>
      <c r="G22" s="51" t="s">
        <v>290</v>
      </c>
      <c r="H22" s="52" t="s">
        <v>291</v>
      </c>
      <c r="I22" s="58" t="s">
        <v>231</v>
      </c>
      <c r="J22" s="54">
        <v>10</v>
      </c>
      <c r="K22" s="59">
        <v>80000</v>
      </c>
      <c r="L22" s="55">
        <f t="shared" si="0"/>
        <v>800000</v>
      </c>
    </row>
    <row r="23" spans="1:12" s="30" customFormat="1" ht="15.75" x14ac:dyDescent="0.25">
      <c r="A23" s="48" t="s">
        <v>294</v>
      </c>
      <c r="B23" s="49">
        <v>18</v>
      </c>
      <c r="C23" s="50" t="s">
        <v>295</v>
      </c>
      <c r="D23" s="50" t="s">
        <v>295</v>
      </c>
      <c r="E23" s="51" t="s">
        <v>171</v>
      </c>
      <c r="F23" s="48" t="s">
        <v>223</v>
      </c>
      <c r="G23" s="51" t="s">
        <v>296</v>
      </c>
      <c r="H23" s="63" t="s">
        <v>250</v>
      </c>
      <c r="I23" s="63" t="s">
        <v>247</v>
      </c>
      <c r="J23" s="54">
        <v>1</v>
      </c>
      <c r="K23" s="55">
        <v>450000</v>
      </c>
      <c r="L23" s="55">
        <f t="shared" si="0"/>
        <v>450000</v>
      </c>
    </row>
    <row r="24" spans="1:12" s="30" customFormat="1" ht="47.25" x14ac:dyDescent="0.25">
      <c r="A24" s="48" t="s">
        <v>297</v>
      </c>
      <c r="B24" s="49">
        <v>19</v>
      </c>
      <c r="C24" s="50" t="s">
        <v>298</v>
      </c>
      <c r="D24" s="50" t="s">
        <v>298</v>
      </c>
      <c r="E24" s="51" t="s">
        <v>27</v>
      </c>
      <c r="F24" s="48" t="s">
        <v>223</v>
      </c>
      <c r="G24" s="51" t="s">
        <v>299</v>
      </c>
      <c r="H24" s="48" t="s">
        <v>230</v>
      </c>
      <c r="I24" s="48" t="s">
        <v>231</v>
      </c>
      <c r="J24" s="54">
        <v>2000</v>
      </c>
      <c r="K24" s="55">
        <v>28300</v>
      </c>
      <c r="L24" s="55">
        <f t="shared" si="0"/>
        <v>56600000</v>
      </c>
    </row>
    <row r="25" spans="1:12" s="30" customFormat="1" ht="31.5" x14ac:dyDescent="0.25">
      <c r="A25" s="48" t="s">
        <v>300</v>
      </c>
      <c r="B25" s="49">
        <v>20</v>
      </c>
      <c r="C25" s="50" t="s">
        <v>301</v>
      </c>
      <c r="D25" s="50" t="s">
        <v>301</v>
      </c>
      <c r="E25" s="51" t="s">
        <v>55</v>
      </c>
      <c r="F25" s="48" t="s">
        <v>223</v>
      </c>
      <c r="G25" s="51" t="s">
        <v>63</v>
      </c>
      <c r="H25" s="52" t="s">
        <v>302</v>
      </c>
      <c r="I25" s="58" t="s">
        <v>247</v>
      </c>
      <c r="J25" s="54">
        <v>50</v>
      </c>
      <c r="K25" s="55">
        <v>4500</v>
      </c>
      <c r="L25" s="55">
        <f t="shared" si="0"/>
        <v>225000</v>
      </c>
    </row>
    <row r="26" spans="1:12" s="30" customFormat="1" ht="31.5" x14ac:dyDescent="0.25">
      <c r="A26" s="48" t="s">
        <v>303</v>
      </c>
      <c r="B26" s="49">
        <v>21</v>
      </c>
      <c r="C26" s="50" t="s">
        <v>304</v>
      </c>
      <c r="D26" s="50" t="s">
        <v>304</v>
      </c>
      <c r="E26" s="51" t="s">
        <v>171</v>
      </c>
      <c r="F26" s="48" t="s">
        <v>223</v>
      </c>
      <c r="G26" s="51" t="s">
        <v>305</v>
      </c>
      <c r="H26" s="53" t="s">
        <v>306</v>
      </c>
      <c r="I26" s="63" t="s">
        <v>307</v>
      </c>
      <c r="J26" s="54">
        <v>2</v>
      </c>
      <c r="K26" s="59">
        <v>860000</v>
      </c>
      <c r="L26" s="55">
        <f t="shared" si="0"/>
        <v>1720000</v>
      </c>
    </row>
    <row r="27" spans="1:12" s="30" customFormat="1" ht="15.75" x14ac:dyDescent="0.25">
      <c r="A27" s="48" t="s">
        <v>308</v>
      </c>
      <c r="B27" s="49">
        <v>22</v>
      </c>
      <c r="C27" s="65" t="s">
        <v>309</v>
      </c>
      <c r="D27" s="44" t="s">
        <v>309</v>
      </c>
      <c r="E27" s="51" t="s">
        <v>310</v>
      </c>
      <c r="F27" s="48" t="s">
        <v>223</v>
      </c>
      <c r="G27" s="51" t="s">
        <v>311</v>
      </c>
      <c r="H27" s="53" t="s">
        <v>312</v>
      </c>
      <c r="I27" s="53" t="s">
        <v>313</v>
      </c>
      <c r="J27" s="54">
        <v>1</v>
      </c>
      <c r="K27" s="55">
        <v>3280000</v>
      </c>
      <c r="L27" s="55">
        <f t="shared" si="0"/>
        <v>3280000</v>
      </c>
    </row>
    <row r="28" spans="1:12" s="30" customFormat="1" ht="47.25" x14ac:dyDescent="0.25">
      <c r="A28" s="48" t="s">
        <v>314</v>
      </c>
      <c r="B28" s="49">
        <v>23</v>
      </c>
      <c r="C28" s="50" t="s">
        <v>315</v>
      </c>
      <c r="D28" s="50" t="s">
        <v>315</v>
      </c>
      <c r="E28" s="51" t="s">
        <v>55</v>
      </c>
      <c r="F28" s="48" t="s">
        <v>223</v>
      </c>
      <c r="G28" s="51" t="s">
        <v>316</v>
      </c>
      <c r="H28" s="52" t="s">
        <v>317</v>
      </c>
      <c r="I28" s="58" t="s">
        <v>318</v>
      </c>
      <c r="J28" s="54">
        <v>6000</v>
      </c>
      <c r="K28" s="55">
        <v>500</v>
      </c>
      <c r="L28" s="55">
        <f t="shared" si="0"/>
        <v>3000000</v>
      </c>
    </row>
    <row r="29" spans="1:12" s="30" customFormat="1" ht="31.5" x14ac:dyDescent="0.25">
      <c r="A29" s="48" t="s">
        <v>319</v>
      </c>
      <c r="B29" s="49">
        <v>24</v>
      </c>
      <c r="C29" s="50" t="s">
        <v>320</v>
      </c>
      <c r="D29" s="50" t="s">
        <v>320</v>
      </c>
      <c r="E29" s="51" t="s">
        <v>321</v>
      </c>
      <c r="F29" s="48" t="s">
        <v>223</v>
      </c>
      <c r="G29" s="51" t="s">
        <v>322</v>
      </c>
      <c r="H29" s="34" t="s">
        <v>323</v>
      </c>
      <c r="I29" s="58" t="s">
        <v>231</v>
      </c>
      <c r="J29" s="54">
        <v>60</v>
      </c>
      <c r="K29" s="55">
        <v>70000</v>
      </c>
      <c r="L29" s="55">
        <f t="shared" si="0"/>
        <v>4200000</v>
      </c>
    </row>
    <row r="30" spans="1:12" s="30" customFormat="1" ht="47.25" x14ac:dyDescent="0.25">
      <c r="A30" s="48" t="s">
        <v>324</v>
      </c>
      <c r="B30" s="49">
        <v>25</v>
      </c>
      <c r="C30" s="50" t="s">
        <v>325</v>
      </c>
      <c r="D30" s="50" t="s">
        <v>325</v>
      </c>
      <c r="E30" s="51" t="s">
        <v>55</v>
      </c>
      <c r="F30" s="48" t="s">
        <v>223</v>
      </c>
      <c r="G30" s="51" t="s">
        <v>63</v>
      </c>
      <c r="H30" s="52" t="s">
        <v>326</v>
      </c>
      <c r="I30" s="58" t="s">
        <v>318</v>
      </c>
      <c r="J30" s="54">
        <v>4</v>
      </c>
      <c r="K30" s="55">
        <v>500</v>
      </c>
      <c r="L30" s="55">
        <f t="shared" si="0"/>
        <v>2000</v>
      </c>
    </row>
    <row r="31" spans="1:12" s="30" customFormat="1" ht="47.25" x14ac:dyDescent="0.25">
      <c r="A31" s="48" t="s">
        <v>327</v>
      </c>
      <c r="B31" s="49">
        <v>26</v>
      </c>
      <c r="C31" s="50" t="s">
        <v>328</v>
      </c>
      <c r="D31" s="50" t="s">
        <v>328</v>
      </c>
      <c r="E31" s="51" t="s">
        <v>329</v>
      </c>
      <c r="F31" s="48" t="s">
        <v>223</v>
      </c>
      <c r="G31" s="51" t="s">
        <v>330</v>
      </c>
      <c r="H31" s="63" t="s">
        <v>250</v>
      </c>
      <c r="I31" s="63" t="s">
        <v>247</v>
      </c>
      <c r="J31" s="54">
        <v>1</v>
      </c>
      <c r="K31" s="55">
        <v>238000</v>
      </c>
      <c r="L31" s="55">
        <f t="shared" si="0"/>
        <v>238000</v>
      </c>
    </row>
    <row r="32" spans="1:12" s="30" customFormat="1" ht="78.75" x14ac:dyDescent="0.25">
      <c r="A32" s="48" t="s">
        <v>331</v>
      </c>
      <c r="B32" s="49">
        <v>27</v>
      </c>
      <c r="C32" s="50" t="s">
        <v>332</v>
      </c>
      <c r="D32" s="50" t="s">
        <v>332</v>
      </c>
      <c r="E32" s="51" t="s">
        <v>333</v>
      </c>
      <c r="F32" s="48" t="s">
        <v>223</v>
      </c>
      <c r="G32" s="51" t="s">
        <v>334</v>
      </c>
      <c r="H32" s="48" t="s">
        <v>335</v>
      </c>
      <c r="I32" s="48" t="s">
        <v>336</v>
      </c>
      <c r="J32" s="54">
        <v>500</v>
      </c>
      <c r="K32" s="55">
        <v>3620</v>
      </c>
      <c r="L32" s="55">
        <f t="shared" si="0"/>
        <v>1810000</v>
      </c>
    </row>
    <row r="33" spans="1:12" s="30" customFormat="1" ht="94.5" x14ac:dyDescent="0.25">
      <c r="A33" s="48" t="s">
        <v>337</v>
      </c>
      <c r="B33" s="49">
        <v>28</v>
      </c>
      <c r="C33" s="50" t="s">
        <v>338</v>
      </c>
      <c r="D33" s="50" t="s">
        <v>338</v>
      </c>
      <c r="E33" s="51" t="s">
        <v>333</v>
      </c>
      <c r="F33" s="48" t="s">
        <v>223</v>
      </c>
      <c r="G33" s="51" t="s">
        <v>339</v>
      </c>
      <c r="H33" s="48" t="s">
        <v>335</v>
      </c>
      <c r="I33" s="48" t="s">
        <v>336</v>
      </c>
      <c r="J33" s="54">
        <v>720</v>
      </c>
      <c r="K33" s="55">
        <v>1260</v>
      </c>
      <c r="L33" s="55">
        <f t="shared" si="0"/>
        <v>907200</v>
      </c>
    </row>
    <row r="34" spans="1:12" s="30" customFormat="1" ht="15.75" x14ac:dyDescent="0.25">
      <c r="A34" s="48" t="s">
        <v>340</v>
      </c>
      <c r="B34" s="49">
        <v>29</v>
      </c>
      <c r="C34" s="50" t="s">
        <v>341</v>
      </c>
      <c r="D34" s="50" t="s">
        <v>341</v>
      </c>
      <c r="E34" s="51" t="s">
        <v>49</v>
      </c>
      <c r="F34" s="48" t="s">
        <v>223</v>
      </c>
      <c r="G34" s="51" t="s">
        <v>342</v>
      </c>
      <c r="H34" s="52" t="s">
        <v>343</v>
      </c>
      <c r="I34" s="58" t="s">
        <v>344</v>
      </c>
      <c r="J34" s="54">
        <v>385</v>
      </c>
      <c r="K34" s="55">
        <v>146000</v>
      </c>
      <c r="L34" s="55">
        <f t="shared" si="0"/>
        <v>56210000</v>
      </c>
    </row>
    <row r="35" spans="1:12" s="30" customFormat="1" ht="15.75" x14ac:dyDescent="0.25">
      <c r="A35" s="48" t="s">
        <v>345</v>
      </c>
      <c r="B35" s="49">
        <v>30</v>
      </c>
      <c r="C35" s="50" t="s">
        <v>346</v>
      </c>
      <c r="D35" s="56" t="s">
        <v>346</v>
      </c>
      <c r="E35" s="51" t="s">
        <v>171</v>
      </c>
      <c r="F35" s="48" t="s">
        <v>223</v>
      </c>
      <c r="G35" s="51" t="s">
        <v>347</v>
      </c>
      <c r="H35" s="52" t="s">
        <v>246</v>
      </c>
      <c r="I35" s="52" t="s">
        <v>348</v>
      </c>
      <c r="J35" s="54">
        <v>2</v>
      </c>
      <c r="K35" s="55">
        <v>193000</v>
      </c>
      <c r="L35" s="55">
        <f t="shared" si="0"/>
        <v>386000</v>
      </c>
    </row>
    <row r="36" spans="1:12" s="30" customFormat="1" ht="31.5" x14ac:dyDescent="0.25">
      <c r="A36" s="48" t="s">
        <v>349</v>
      </c>
      <c r="B36" s="49">
        <v>31</v>
      </c>
      <c r="C36" s="50" t="s">
        <v>350</v>
      </c>
      <c r="D36" s="50" t="s">
        <v>350</v>
      </c>
      <c r="E36" s="51" t="s">
        <v>351</v>
      </c>
      <c r="F36" s="48" t="s">
        <v>223</v>
      </c>
      <c r="G36" s="51" t="s">
        <v>352</v>
      </c>
      <c r="H36" s="49" t="s">
        <v>353</v>
      </c>
      <c r="I36" s="58" t="s">
        <v>247</v>
      </c>
      <c r="J36" s="54">
        <v>6</v>
      </c>
      <c r="K36" s="55">
        <v>50000</v>
      </c>
      <c r="L36" s="55">
        <f t="shared" si="0"/>
        <v>300000</v>
      </c>
    </row>
    <row r="37" spans="1:12" s="30" customFormat="1" ht="15.75" x14ac:dyDescent="0.25">
      <c r="A37" s="48" t="s">
        <v>354</v>
      </c>
      <c r="B37" s="49">
        <v>32</v>
      </c>
      <c r="C37" s="50" t="s">
        <v>355</v>
      </c>
      <c r="D37" s="50" t="s">
        <v>355</v>
      </c>
      <c r="E37" s="51" t="s">
        <v>55</v>
      </c>
      <c r="F37" s="48" t="s">
        <v>223</v>
      </c>
      <c r="G37" s="51" t="s">
        <v>63</v>
      </c>
      <c r="H37" s="52" t="s">
        <v>85</v>
      </c>
      <c r="I37" s="58" t="s">
        <v>247</v>
      </c>
      <c r="J37" s="54">
        <v>120</v>
      </c>
      <c r="K37" s="55">
        <v>1500</v>
      </c>
      <c r="L37" s="55">
        <f t="shared" si="0"/>
        <v>180000</v>
      </c>
    </row>
    <row r="38" spans="1:12" s="30" customFormat="1" ht="31.5" x14ac:dyDescent="0.25">
      <c r="A38" s="48" t="s">
        <v>356</v>
      </c>
      <c r="B38" s="49">
        <v>33</v>
      </c>
      <c r="C38" s="50" t="s">
        <v>357</v>
      </c>
      <c r="D38" s="50" t="s">
        <v>357</v>
      </c>
      <c r="E38" s="51" t="s">
        <v>358</v>
      </c>
      <c r="F38" s="48" t="s">
        <v>223</v>
      </c>
      <c r="G38" s="51" t="s">
        <v>63</v>
      </c>
      <c r="H38" s="52" t="s">
        <v>359</v>
      </c>
      <c r="I38" s="58" t="s">
        <v>247</v>
      </c>
      <c r="J38" s="54">
        <v>200</v>
      </c>
      <c r="K38" s="55">
        <v>4050</v>
      </c>
      <c r="L38" s="55">
        <f t="shared" si="0"/>
        <v>810000</v>
      </c>
    </row>
    <row r="39" spans="1:12" s="30" customFormat="1" ht="31.5" x14ac:dyDescent="0.25">
      <c r="A39" s="48" t="s">
        <v>360</v>
      </c>
      <c r="B39" s="49">
        <v>34</v>
      </c>
      <c r="C39" s="50" t="s">
        <v>361</v>
      </c>
      <c r="D39" s="50" t="s">
        <v>361</v>
      </c>
      <c r="E39" s="51" t="s">
        <v>55</v>
      </c>
      <c r="F39" s="48" t="s">
        <v>223</v>
      </c>
      <c r="G39" s="51" t="s">
        <v>63</v>
      </c>
      <c r="H39" s="52" t="s">
        <v>359</v>
      </c>
      <c r="I39" s="58" t="s">
        <v>247</v>
      </c>
      <c r="J39" s="54">
        <v>800</v>
      </c>
      <c r="K39" s="55">
        <v>4600</v>
      </c>
      <c r="L39" s="55">
        <f t="shared" si="0"/>
        <v>3680000</v>
      </c>
    </row>
    <row r="40" spans="1:12" s="30" customFormat="1" ht="47.25" x14ac:dyDescent="0.25">
      <c r="A40" s="48" t="s">
        <v>362</v>
      </c>
      <c r="B40" s="49">
        <v>35</v>
      </c>
      <c r="C40" s="50" t="s">
        <v>363</v>
      </c>
      <c r="D40" s="50" t="s">
        <v>364</v>
      </c>
      <c r="E40" s="51" t="s">
        <v>351</v>
      </c>
      <c r="F40" s="48" t="s">
        <v>223</v>
      </c>
      <c r="G40" s="51" t="s">
        <v>365</v>
      </c>
      <c r="H40" s="48" t="s">
        <v>366</v>
      </c>
      <c r="I40" s="48" t="s">
        <v>231</v>
      </c>
      <c r="J40" s="54">
        <v>68</v>
      </c>
      <c r="K40" s="55">
        <v>98000</v>
      </c>
      <c r="L40" s="55">
        <f t="shared" si="0"/>
        <v>6664000</v>
      </c>
    </row>
    <row r="41" spans="1:12" s="30" customFormat="1" ht="47.25" x14ac:dyDescent="0.25">
      <c r="A41" s="48" t="s">
        <v>367</v>
      </c>
      <c r="B41" s="49">
        <v>36</v>
      </c>
      <c r="C41" s="50" t="s">
        <v>368</v>
      </c>
      <c r="D41" s="66" t="s">
        <v>369</v>
      </c>
      <c r="E41" s="51" t="s">
        <v>321</v>
      </c>
      <c r="F41" s="48" t="s">
        <v>223</v>
      </c>
      <c r="G41" s="51" t="s">
        <v>174</v>
      </c>
      <c r="H41" s="48" t="s">
        <v>370</v>
      </c>
      <c r="I41" s="48" t="s">
        <v>371</v>
      </c>
      <c r="J41" s="54">
        <v>60</v>
      </c>
      <c r="K41" s="55">
        <v>190000</v>
      </c>
      <c r="L41" s="55">
        <f t="shared" si="0"/>
        <v>11400000</v>
      </c>
    </row>
    <row r="42" spans="1:12" s="30" customFormat="1" ht="31.5" x14ac:dyDescent="0.25">
      <c r="A42" s="48" t="s">
        <v>372</v>
      </c>
      <c r="B42" s="49">
        <v>37</v>
      </c>
      <c r="C42" s="44" t="s">
        <v>373</v>
      </c>
      <c r="D42" s="44" t="s">
        <v>373</v>
      </c>
      <c r="E42" s="34" t="s">
        <v>321</v>
      </c>
      <c r="F42" s="48" t="s">
        <v>223</v>
      </c>
      <c r="G42" s="34" t="s">
        <v>365</v>
      </c>
      <c r="H42" s="63" t="s">
        <v>353</v>
      </c>
      <c r="I42" s="63" t="s">
        <v>247</v>
      </c>
      <c r="J42" s="59">
        <v>5</v>
      </c>
      <c r="K42" s="59">
        <v>60000</v>
      </c>
      <c r="L42" s="59">
        <f t="shared" si="0"/>
        <v>300000</v>
      </c>
    </row>
    <row r="43" spans="1:12" s="30" customFormat="1" ht="47.25" x14ac:dyDescent="0.25">
      <c r="A43" s="48" t="s">
        <v>374</v>
      </c>
      <c r="B43" s="49">
        <v>38</v>
      </c>
      <c r="C43" s="50" t="s">
        <v>375</v>
      </c>
      <c r="D43" s="50" t="s">
        <v>376</v>
      </c>
      <c r="E43" s="51" t="s">
        <v>164</v>
      </c>
      <c r="F43" s="48" t="s">
        <v>223</v>
      </c>
      <c r="G43" s="51" t="s">
        <v>174</v>
      </c>
      <c r="H43" s="48" t="s">
        <v>370</v>
      </c>
      <c r="I43" s="48" t="s">
        <v>371</v>
      </c>
      <c r="J43" s="54">
        <v>50</v>
      </c>
      <c r="K43" s="55">
        <v>375000</v>
      </c>
      <c r="L43" s="55">
        <f t="shared" si="0"/>
        <v>18750000</v>
      </c>
    </row>
    <row r="44" spans="1:12" s="30" customFormat="1" ht="15.75" x14ac:dyDescent="0.25">
      <c r="A44" s="48" t="s">
        <v>377</v>
      </c>
      <c r="B44" s="49">
        <v>39</v>
      </c>
      <c r="C44" s="50" t="s">
        <v>378</v>
      </c>
      <c r="D44" s="50" t="s">
        <v>378</v>
      </c>
      <c r="E44" s="51" t="s">
        <v>379</v>
      </c>
      <c r="F44" s="48" t="s">
        <v>223</v>
      </c>
      <c r="G44" s="51" t="s">
        <v>365</v>
      </c>
      <c r="H44" s="48" t="s">
        <v>380</v>
      </c>
      <c r="I44" s="48" t="s">
        <v>231</v>
      </c>
      <c r="J44" s="54">
        <v>500</v>
      </c>
      <c r="K44" s="59">
        <v>198</v>
      </c>
      <c r="L44" s="55">
        <f t="shared" si="0"/>
        <v>99000</v>
      </c>
    </row>
    <row r="45" spans="1:12" s="30" customFormat="1" ht="15.75" x14ac:dyDescent="0.25">
      <c r="A45" s="48" t="s">
        <v>381</v>
      </c>
      <c r="B45" s="49">
        <v>40</v>
      </c>
      <c r="C45" s="50" t="s">
        <v>382</v>
      </c>
      <c r="D45" s="50" t="s">
        <v>382</v>
      </c>
      <c r="E45" s="51" t="s">
        <v>351</v>
      </c>
      <c r="F45" s="48" t="s">
        <v>223</v>
      </c>
      <c r="G45" s="51" t="s">
        <v>365</v>
      </c>
      <c r="H45" s="48" t="s">
        <v>380</v>
      </c>
      <c r="I45" s="48" t="s">
        <v>231</v>
      </c>
      <c r="J45" s="54">
        <v>1</v>
      </c>
      <c r="K45" s="59">
        <v>80000</v>
      </c>
      <c r="L45" s="55">
        <f t="shared" si="0"/>
        <v>80000</v>
      </c>
    </row>
    <row r="46" spans="1:12" s="30" customFormat="1" ht="15.75" x14ac:dyDescent="0.25">
      <c r="A46" s="48" t="s">
        <v>383</v>
      </c>
      <c r="B46" s="49">
        <v>41</v>
      </c>
      <c r="C46" s="50" t="s">
        <v>384</v>
      </c>
      <c r="D46" s="50" t="s">
        <v>384</v>
      </c>
      <c r="E46" s="51" t="s">
        <v>379</v>
      </c>
      <c r="F46" s="48" t="s">
        <v>223</v>
      </c>
      <c r="G46" s="51" t="s">
        <v>365</v>
      </c>
      <c r="H46" s="48" t="s">
        <v>380</v>
      </c>
      <c r="I46" s="48" t="s">
        <v>231</v>
      </c>
      <c r="J46" s="54">
        <v>500</v>
      </c>
      <c r="K46" s="59">
        <v>198</v>
      </c>
      <c r="L46" s="55">
        <f t="shared" si="0"/>
        <v>99000</v>
      </c>
    </row>
    <row r="47" spans="1:12" s="30" customFormat="1" ht="47.25" x14ac:dyDescent="0.25">
      <c r="A47" s="48" t="s">
        <v>385</v>
      </c>
      <c r="B47" s="49">
        <v>42</v>
      </c>
      <c r="C47" s="50" t="s">
        <v>386</v>
      </c>
      <c r="D47" s="50" t="s">
        <v>386</v>
      </c>
      <c r="E47" s="51" t="s">
        <v>321</v>
      </c>
      <c r="F47" s="48" t="s">
        <v>223</v>
      </c>
      <c r="G47" s="51" t="s">
        <v>387</v>
      </c>
      <c r="H47" s="63" t="s">
        <v>388</v>
      </c>
      <c r="I47" s="63" t="s">
        <v>231</v>
      </c>
      <c r="J47" s="54">
        <v>5</v>
      </c>
      <c r="K47" s="59">
        <v>75000</v>
      </c>
      <c r="L47" s="55">
        <f t="shared" si="0"/>
        <v>375000</v>
      </c>
    </row>
    <row r="48" spans="1:12" s="30" customFormat="1" ht="15.75" x14ac:dyDescent="0.25">
      <c r="A48" s="48" t="s">
        <v>389</v>
      </c>
      <c r="B48" s="49">
        <v>43</v>
      </c>
      <c r="C48" s="44" t="s">
        <v>390</v>
      </c>
      <c r="D48" s="44" t="s">
        <v>390</v>
      </c>
      <c r="E48" s="34" t="s">
        <v>351</v>
      </c>
      <c r="F48" s="48" t="s">
        <v>223</v>
      </c>
      <c r="G48" s="34" t="s">
        <v>365</v>
      </c>
      <c r="H48" s="48" t="s">
        <v>353</v>
      </c>
      <c r="I48" s="48" t="s">
        <v>247</v>
      </c>
      <c r="J48" s="46">
        <v>1</v>
      </c>
      <c r="K48" s="59">
        <v>125000</v>
      </c>
      <c r="L48" s="55">
        <f t="shared" si="0"/>
        <v>125000</v>
      </c>
    </row>
    <row r="49" spans="1:12" s="30" customFormat="1" ht="31.5" x14ac:dyDescent="0.25">
      <c r="A49" s="48" t="s">
        <v>391</v>
      </c>
      <c r="B49" s="49">
        <v>44</v>
      </c>
      <c r="C49" s="44" t="s">
        <v>392</v>
      </c>
      <c r="D49" s="44" t="s">
        <v>392</v>
      </c>
      <c r="E49" s="34" t="s">
        <v>351</v>
      </c>
      <c r="F49" s="48" t="s">
        <v>223</v>
      </c>
      <c r="G49" s="34" t="s">
        <v>365</v>
      </c>
      <c r="H49" s="48" t="s">
        <v>353</v>
      </c>
      <c r="I49" s="48" t="s">
        <v>247</v>
      </c>
      <c r="J49" s="46">
        <v>1</v>
      </c>
      <c r="K49" s="59">
        <v>125000</v>
      </c>
      <c r="L49" s="55">
        <f t="shared" si="0"/>
        <v>125000</v>
      </c>
    </row>
    <row r="50" spans="1:12" s="30" customFormat="1" ht="78.75" x14ac:dyDescent="0.25">
      <c r="A50" s="48" t="s">
        <v>393</v>
      </c>
      <c r="B50" s="49">
        <v>45</v>
      </c>
      <c r="C50" s="50" t="s">
        <v>394</v>
      </c>
      <c r="D50" s="50" t="s">
        <v>395</v>
      </c>
      <c r="E50" s="51" t="s">
        <v>351</v>
      </c>
      <c r="F50" s="48" t="s">
        <v>223</v>
      </c>
      <c r="G50" s="51" t="s">
        <v>387</v>
      </c>
      <c r="H50" s="48" t="s">
        <v>370</v>
      </c>
      <c r="I50" s="48" t="s">
        <v>371</v>
      </c>
      <c r="J50" s="54">
        <v>8</v>
      </c>
      <c r="K50" s="55">
        <v>400000</v>
      </c>
      <c r="L50" s="55">
        <f t="shared" si="0"/>
        <v>3200000</v>
      </c>
    </row>
    <row r="51" spans="1:12" s="30" customFormat="1" ht="15.75" x14ac:dyDescent="0.25">
      <c r="A51" s="48" t="s">
        <v>396</v>
      </c>
      <c r="B51" s="49">
        <v>46</v>
      </c>
      <c r="C51" s="50" t="s">
        <v>397</v>
      </c>
      <c r="D51" s="50" t="s">
        <v>397</v>
      </c>
      <c r="E51" s="51" t="s">
        <v>321</v>
      </c>
      <c r="F51" s="48" t="s">
        <v>223</v>
      </c>
      <c r="G51" s="51" t="s">
        <v>365</v>
      </c>
      <c r="H51" s="48" t="s">
        <v>380</v>
      </c>
      <c r="I51" s="48" t="s">
        <v>231</v>
      </c>
      <c r="J51" s="54">
        <v>1</v>
      </c>
      <c r="K51" s="55">
        <v>195000</v>
      </c>
      <c r="L51" s="55">
        <f t="shared" si="0"/>
        <v>195000</v>
      </c>
    </row>
    <row r="52" spans="1:12" s="30" customFormat="1" ht="15.75" x14ac:dyDescent="0.25">
      <c r="A52" s="48" t="s">
        <v>398</v>
      </c>
      <c r="B52" s="49">
        <v>47</v>
      </c>
      <c r="C52" s="44" t="s">
        <v>399</v>
      </c>
      <c r="D52" s="44" t="s">
        <v>399</v>
      </c>
      <c r="E52" s="34" t="s">
        <v>351</v>
      </c>
      <c r="F52" s="48" t="s">
        <v>223</v>
      </c>
      <c r="G52" s="34" t="s">
        <v>365</v>
      </c>
      <c r="H52" s="48" t="s">
        <v>353</v>
      </c>
      <c r="I52" s="48" t="s">
        <v>247</v>
      </c>
      <c r="J52" s="46">
        <v>2</v>
      </c>
      <c r="K52" s="55">
        <v>95000</v>
      </c>
      <c r="L52" s="55">
        <f t="shared" si="0"/>
        <v>190000</v>
      </c>
    </row>
    <row r="53" spans="1:12" s="30" customFormat="1" ht="15.75" x14ac:dyDescent="0.25">
      <c r="A53" s="48" t="s">
        <v>400</v>
      </c>
      <c r="B53" s="49">
        <v>48</v>
      </c>
      <c r="C53" s="50" t="s">
        <v>401</v>
      </c>
      <c r="D53" s="50" t="s">
        <v>401</v>
      </c>
      <c r="E53" s="51" t="s">
        <v>154</v>
      </c>
      <c r="F53" s="48" t="s">
        <v>223</v>
      </c>
      <c r="G53" s="51" t="s">
        <v>402</v>
      </c>
      <c r="H53" s="52" t="s">
        <v>85</v>
      </c>
      <c r="I53" s="58" t="s">
        <v>247</v>
      </c>
      <c r="J53" s="54">
        <v>30</v>
      </c>
      <c r="K53" s="59">
        <v>19000</v>
      </c>
      <c r="L53" s="55">
        <f t="shared" si="0"/>
        <v>570000</v>
      </c>
    </row>
    <row r="54" spans="1:12" s="30" customFormat="1" ht="15.75" x14ac:dyDescent="0.25">
      <c r="A54" s="48" t="s">
        <v>403</v>
      </c>
      <c r="B54" s="49">
        <v>49</v>
      </c>
      <c r="C54" s="50" t="s">
        <v>404</v>
      </c>
      <c r="D54" s="50" t="s">
        <v>404</v>
      </c>
      <c r="E54" s="51" t="s">
        <v>405</v>
      </c>
      <c r="F54" s="48" t="s">
        <v>223</v>
      </c>
      <c r="G54" s="51" t="s">
        <v>365</v>
      </c>
      <c r="H54" s="48" t="s">
        <v>380</v>
      </c>
      <c r="I54" s="48" t="s">
        <v>231</v>
      </c>
      <c r="J54" s="54">
        <v>500</v>
      </c>
      <c r="K54" s="55">
        <v>400</v>
      </c>
      <c r="L54" s="55">
        <f t="shared" si="0"/>
        <v>200000</v>
      </c>
    </row>
    <row r="55" spans="1:12" s="30" customFormat="1" ht="15.75" x14ac:dyDescent="0.25">
      <c r="A55" s="48" t="s">
        <v>406</v>
      </c>
      <c r="B55" s="49">
        <v>50</v>
      </c>
      <c r="C55" s="50" t="s">
        <v>407</v>
      </c>
      <c r="D55" s="56" t="s">
        <v>408</v>
      </c>
      <c r="E55" s="51" t="s">
        <v>351</v>
      </c>
      <c r="F55" s="48" t="s">
        <v>223</v>
      </c>
      <c r="G55" s="51" t="s">
        <v>409</v>
      </c>
      <c r="H55" s="63" t="s">
        <v>410</v>
      </c>
      <c r="I55" s="48" t="s">
        <v>371</v>
      </c>
      <c r="J55" s="54">
        <v>8</v>
      </c>
      <c r="K55" s="55">
        <v>780000</v>
      </c>
      <c r="L55" s="55">
        <f t="shared" si="0"/>
        <v>6240000</v>
      </c>
    </row>
    <row r="56" spans="1:12" s="30" customFormat="1" ht="15.75" x14ac:dyDescent="0.25">
      <c r="A56" s="48" t="s">
        <v>411</v>
      </c>
      <c r="B56" s="49">
        <v>51</v>
      </c>
      <c r="C56" s="50" t="s">
        <v>412</v>
      </c>
      <c r="D56" s="50" t="s">
        <v>412</v>
      </c>
      <c r="E56" s="51" t="s">
        <v>351</v>
      </c>
      <c r="F56" s="48" t="s">
        <v>223</v>
      </c>
      <c r="G56" s="51" t="s">
        <v>177</v>
      </c>
      <c r="H56" s="41" t="s">
        <v>413</v>
      </c>
      <c r="I56" s="48" t="s">
        <v>414</v>
      </c>
      <c r="J56" s="54">
        <v>8</v>
      </c>
      <c r="K56" s="55">
        <v>156000</v>
      </c>
      <c r="L56" s="55">
        <f t="shared" si="0"/>
        <v>1248000</v>
      </c>
    </row>
    <row r="57" spans="1:12" s="30" customFormat="1" ht="15.75" x14ac:dyDescent="0.25">
      <c r="A57" s="48" t="s">
        <v>415</v>
      </c>
      <c r="B57" s="49">
        <v>52</v>
      </c>
      <c r="C57" s="50" t="s">
        <v>416</v>
      </c>
      <c r="D57" s="50" t="s">
        <v>416</v>
      </c>
      <c r="E57" s="51" t="s">
        <v>329</v>
      </c>
      <c r="F57" s="48" t="s">
        <v>223</v>
      </c>
      <c r="G57" s="51" t="s">
        <v>417</v>
      </c>
      <c r="H57" s="34" t="s">
        <v>279</v>
      </c>
      <c r="I57" s="58" t="s">
        <v>231</v>
      </c>
      <c r="J57" s="54">
        <v>2000</v>
      </c>
      <c r="K57" s="55">
        <v>3660</v>
      </c>
      <c r="L57" s="55">
        <f t="shared" si="0"/>
        <v>7320000</v>
      </c>
    </row>
    <row r="58" spans="1:12" s="30" customFormat="1" ht="31.5" x14ac:dyDescent="0.25">
      <c r="A58" s="48" t="s">
        <v>418</v>
      </c>
      <c r="B58" s="49">
        <v>53</v>
      </c>
      <c r="C58" s="50" t="s">
        <v>419</v>
      </c>
      <c r="D58" s="50" t="s">
        <v>419</v>
      </c>
      <c r="E58" s="51" t="s">
        <v>420</v>
      </c>
      <c r="F58" s="48" t="s">
        <v>223</v>
      </c>
      <c r="G58" s="51" t="s">
        <v>421</v>
      </c>
      <c r="H58" s="34" t="s">
        <v>422</v>
      </c>
      <c r="I58" s="58" t="s">
        <v>231</v>
      </c>
      <c r="J58" s="54">
        <v>40</v>
      </c>
      <c r="K58" s="55">
        <v>25000</v>
      </c>
      <c r="L58" s="55">
        <f t="shared" si="0"/>
        <v>1000000</v>
      </c>
    </row>
    <row r="59" spans="1:12" s="30" customFormat="1" ht="15.75" x14ac:dyDescent="0.25">
      <c r="A59" s="48" t="s">
        <v>423</v>
      </c>
      <c r="B59" s="49">
        <v>54</v>
      </c>
      <c r="C59" s="50" t="s">
        <v>424</v>
      </c>
      <c r="D59" s="50" t="s">
        <v>424</v>
      </c>
      <c r="E59" s="51" t="s">
        <v>333</v>
      </c>
      <c r="F59" s="48" t="s">
        <v>223</v>
      </c>
      <c r="G59" s="51" t="s">
        <v>425</v>
      </c>
      <c r="H59" s="52" t="s">
        <v>426</v>
      </c>
      <c r="I59" s="48" t="s">
        <v>231</v>
      </c>
      <c r="J59" s="54">
        <v>1500</v>
      </c>
      <c r="K59" s="59">
        <v>1600</v>
      </c>
      <c r="L59" s="55">
        <f t="shared" si="0"/>
        <v>2400000</v>
      </c>
    </row>
    <row r="60" spans="1:12" s="30" customFormat="1" ht="31.5" x14ac:dyDescent="0.25">
      <c r="A60" s="48" t="s">
        <v>427</v>
      </c>
      <c r="B60" s="49">
        <v>55</v>
      </c>
      <c r="C60" s="50" t="s">
        <v>428</v>
      </c>
      <c r="D60" s="50" t="s">
        <v>428</v>
      </c>
      <c r="E60" s="51" t="s">
        <v>420</v>
      </c>
      <c r="F60" s="48" t="s">
        <v>223</v>
      </c>
      <c r="G60" s="51" t="s">
        <v>429</v>
      </c>
      <c r="H60" s="52" t="s">
        <v>275</v>
      </c>
      <c r="I60" s="58" t="s">
        <v>231</v>
      </c>
      <c r="J60" s="54">
        <v>2500</v>
      </c>
      <c r="K60" s="46">
        <v>2550</v>
      </c>
      <c r="L60" s="55">
        <f t="shared" si="0"/>
        <v>6375000</v>
      </c>
    </row>
    <row r="61" spans="1:12" s="30" customFormat="1" ht="15.75" x14ac:dyDescent="0.25">
      <c r="A61" s="48" t="s">
        <v>430</v>
      </c>
      <c r="B61" s="49">
        <v>56</v>
      </c>
      <c r="C61" s="50" t="s">
        <v>431</v>
      </c>
      <c r="D61" s="50" t="s">
        <v>431</v>
      </c>
      <c r="E61" s="51" t="s">
        <v>432</v>
      </c>
      <c r="F61" s="48" t="s">
        <v>223</v>
      </c>
      <c r="G61" s="51" t="s">
        <v>433</v>
      </c>
      <c r="H61" s="64" t="s">
        <v>261</v>
      </c>
      <c r="I61" s="58" t="s">
        <v>231</v>
      </c>
      <c r="J61" s="54">
        <v>100</v>
      </c>
      <c r="K61" s="67">
        <v>13500</v>
      </c>
      <c r="L61" s="55">
        <f t="shared" si="0"/>
        <v>1350000</v>
      </c>
    </row>
    <row r="62" spans="1:12" s="30" customFormat="1" ht="15.75" x14ac:dyDescent="0.25">
      <c r="A62" s="48" t="s">
        <v>434</v>
      </c>
      <c r="B62" s="49">
        <v>57</v>
      </c>
      <c r="C62" s="50" t="s">
        <v>435</v>
      </c>
      <c r="D62" s="50" t="s">
        <v>435</v>
      </c>
      <c r="E62" s="51" t="s">
        <v>49</v>
      </c>
      <c r="F62" s="48" t="s">
        <v>223</v>
      </c>
      <c r="G62" s="51" t="s">
        <v>436</v>
      </c>
      <c r="H62" s="64" t="s">
        <v>261</v>
      </c>
      <c r="I62" s="58" t="s">
        <v>231</v>
      </c>
      <c r="J62" s="54">
        <v>120</v>
      </c>
      <c r="K62" s="55">
        <v>17300</v>
      </c>
      <c r="L62" s="55">
        <f t="shared" si="0"/>
        <v>2076000</v>
      </c>
    </row>
    <row r="63" spans="1:12" s="30" customFormat="1" ht="47.25" x14ac:dyDescent="0.25">
      <c r="A63" s="48" t="s">
        <v>437</v>
      </c>
      <c r="B63" s="49">
        <v>58</v>
      </c>
      <c r="C63" s="50" t="s">
        <v>438</v>
      </c>
      <c r="D63" s="50" t="s">
        <v>438</v>
      </c>
      <c r="E63" s="51" t="s">
        <v>27</v>
      </c>
      <c r="F63" s="48" t="s">
        <v>223</v>
      </c>
      <c r="G63" s="51" t="s">
        <v>439</v>
      </c>
      <c r="H63" s="68" t="s">
        <v>440</v>
      </c>
      <c r="I63" s="48" t="s">
        <v>247</v>
      </c>
      <c r="J63" s="54">
        <v>12</v>
      </c>
      <c r="K63" s="59">
        <v>770000</v>
      </c>
      <c r="L63" s="55">
        <f t="shared" si="0"/>
        <v>9240000</v>
      </c>
    </row>
    <row r="64" spans="1:12" s="30" customFormat="1" ht="15.75" x14ac:dyDescent="0.25">
      <c r="A64" s="48" t="s">
        <v>441</v>
      </c>
      <c r="B64" s="49">
        <v>59</v>
      </c>
      <c r="C64" s="50" t="s">
        <v>442</v>
      </c>
      <c r="D64" s="50" t="s">
        <v>442</v>
      </c>
      <c r="E64" s="51" t="s">
        <v>154</v>
      </c>
      <c r="F64" s="48" t="s">
        <v>223</v>
      </c>
      <c r="G64" s="51" t="s">
        <v>443</v>
      </c>
      <c r="H64" s="63" t="s">
        <v>444</v>
      </c>
      <c r="I64" s="63" t="s">
        <v>231</v>
      </c>
      <c r="J64" s="54">
        <v>1</v>
      </c>
      <c r="K64" s="55">
        <v>320000</v>
      </c>
      <c r="L64" s="55">
        <f t="shared" si="0"/>
        <v>320000</v>
      </c>
    </row>
    <row r="65" spans="1:12" s="30" customFormat="1" ht="31.5" x14ac:dyDescent="0.25">
      <c r="A65" s="48" t="s">
        <v>445</v>
      </c>
      <c r="B65" s="49">
        <v>60</v>
      </c>
      <c r="C65" s="50" t="s">
        <v>446</v>
      </c>
      <c r="D65" s="50" t="s">
        <v>446</v>
      </c>
      <c r="E65" s="51" t="s">
        <v>27</v>
      </c>
      <c r="F65" s="48" t="s">
        <v>223</v>
      </c>
      <c r="G65" s="51" t="s">
        <v>447</v>
      </c>
      <c r="H65" s="52" t="s">
        <v>448</v>
      </c>
      <c r="I65" s="58" t="s">
        <v>112</v>
      </c>
      <c r="J65" s="54">
        <v>140</v>
      </c>
      <c r="K65" s="46">
        <v>16500</v>
      </c>
      <c r="L65" s="55">
        <f t="shared" si="0"/>
        <v>2310000</v>
      </c>
    </row>
    <row r="66" spans="1:12" s="30" customFormat="1" ht="31.5" x14ac:dyDescent="0.25">
      <c r="A66" s="48" t="s">
        <v>449</v>
      </c>
      <c r="B66" s="49">
        <v>61</v>
      </c>
      <c r="C66" s="50" t="s">
        <v>450</v>
      </c>
      <c r="D66" s="50" t="s">
        <v>450</v>
      </c>
      <c r="E66" s="51" t="s">
        <v>27</v>
      </c>
      <c r="F66" s="48" t="s">
        <v>223</v>
      </c>
      <c r="G66" s="51" t="s">
        <v>451</v>
      </c>
      <c r="H66" s="52" t="s">
        <v>448</v>
      </c>
      <c r="I66" s="58" t="s">
        <v>112</v>
      </c>
      <c r="J66" s="54">
        <v>100</v>
      </c>
      <c r="K66" s="55">
        <v>11000</v>
      </c>
      <c r="L66" s="55">
        <f t="shared" si="0"/>
        <v>1100000</v>
      </c>
    </row>
    <row r="67" spans="1:12" s="30" customFormat="1" ht="47.25" x14ac:dyDescent="0.25">
      <c r="A67" s="48" t="s">
        <v>452</v>
      </c>
      <c r="B67" s="49">
        <v>62</v>
      </c>
      <c r="C67" s="50" t="s">
        <v>453</v>
      </c>
      <c r="D67" s="50" t="s">
        <v>453</v>
      </c>
      <c r="E67" s="51" t="s">
        <v>27</v>
      </c>
      <c r="F67" s="48" t="s">
        <v>223</v>
      </c>
      <c r="G67" s="51" t="s">
        <v>451</v>
      </c>
      <c r="H67" s="52" t="s">
        <v>448</v>
      </c>
      <c r="I67" s="58" t="s">
        <v>112</v>
      </c>
      <c r="J67" s="54">
        <v>60</v>
      </c>
      <c r="K67" s="55">
        <v>11000</v>
      </c>
      <c r="L67" s="55">
        <f t="shared" si="0"/>
        <v>660000</v>
      </c>
    </row>
    <row r="68" spans="1:12" s="30" customFormat="1" ht="31.5" x14ac:dyDescent="0.25">
      <c r="A68" s="48" t="s">
        <v>454</v>
      </c>
      <c r="B68" s="49">
        <v>63</v>
      </c>
      <c r="C68" s="50" t="s">
        <v>455</v>
      </c>
      <c r="D68" s="50" t="s">
        <v>455</v>
      </c>
      <c r="E68" s="51" t="s">
        <v>27</v>
      </c>
      <c r="F68" s="48" t="s">
        <v>223</v>
      </c>
      <c r="G68" s="51" t="s">
        <v>456</v>
      </c>
      <c r="H68" s="52" t="s">
        <v>448</v>
      </c>
      <c r="I68" s="58" t="s">
        <v>112</v>
      </c>
      <c r="J68" s="54">
        <v>100</v>
      </c>
      <c r="K68" s="46">
        <v>120000</v>
      </c>
      <c r="L68" s="55">
        <f t="shared" si="0"/>
        <v>12000000</v>
      </c>
    </row>
    <row r="69" spans="1:12" s="30" customFormat="1" ht="15.75" x14ac:dyDescent="0.25">
      <c r="A69" s="48" t="s">
        <v>457</v>
      </c>
      <c r="B69" s="49">
        <v>64</v>
      </c>
      <c r="C69" s="50" t="s">
        <v>458</v>
      </c>
      <c r="D69" s="50" t="s">
        <v>458</v>
      </c>
      <c r="E69" s="51" t="s">
        <v>154</v>
      </c>
      <c r="F69" s="48" t="s">
        <v>223</v>
      </c>
      <c r="G69" s="51" t="s">
        <v>443</v>
      </c>
      <c r="H69" s="63" t="s">
        <v>459</v>
      </c>
      <c r="I69" s="48" t="s">
        <v>247</v>
      </c>
      <c r="J69" s="54">
        <v>6</v>
      </c>
      <c r="K69" s="55">
        <v>130000</v>
      </c>
      <c r="L69" s="55">
        <f t="shared" si="0"/>
        <v>780000</v>
      </c>
    </row>
    <row r="70" spans="1:12" s="30" customFormat="1" ht="15.75" x14ac:dyDescent="0.25">
      <c r="A70" s="48" t="s">
        <v>460</v>
      </c>
      <c r="B70" s="49">
        <v>65</v>
      </c>
      <c r="C70" s="50" t="s">
        <v>461</v>
      </c>
      <c r="D70" s="50" t="s">
        <v>461</v>
      </c>
      <c r="E70" s="51" t="s">
        <v>27</v>
      </c>
      <c r="F70" s="48" t="s">
        <v>223</v>
      </c>
      <c r="G70" s="51" t="s">
        <v>462</v>
      </c>
      <c r="H70" s="63" t="s">
        <v>463</v>
      </c>
      <c r="I70" s="48" t="s">
        <v>247</v>
      </c>
      <c r="J70" s="54">
        <v>1</v>
      </c>
      <c r="K70" s="55">
        <v>30000</v>
      </c>
      <c r="L70" s="55">
        <f t="shared" si="0"/>
        <v>30000</v>
      </c>
    </row>
    <row r="71" spans="1:12" s="30" customFormat="1" ht="15.75" x14ac:dyDescent="0.25">
      <c r="A71" s="48" t="s">
        <v>464</v>
      </c>
      <c r="B71" s="49">
        <v>66</v>
      </c>
      <c r="C71" s="50" t="s">
        <v>465</v>
      </c>
      <c r="D71" s="50" t="s">
        <v>465</v>
      </c>
      <c r="E71" s="51" t="s">
        <v>27</v>
      </c>
      <c r="F71" s="48" t="s">
        <v>223</v>
      </c>
      <c r="G71" s="51" t="s">
        <v>466</v>
      </c>
      <c r="H71" s="48" t="s">
        <v>265</v>
      </c>
      <c r="I71" s="48" t="s">
        <v>266</v>
      </c>
      <c r="J71" s="54">
        <v>3</v>
      </c>
      <c r="K71" s="55">
        <v>85000</v>
      </c>
      <c r="L71" s="55">
        <f t="shared" ref="L71:L134" si="1">K71*J71</f>
        <v>255000</v>
      </c>
    </row>
    <row r="72" spans="1:12" s="30" customFormat="1" ht="31.5" x14ac:dyDescent="0.25">
      <c r="A72" s="48" t="s">
        <v>467</v>
      </c>
      <c r="B72" s="49">
        <v>67</v>
      </c>
      <c r="C72" s="50" t="s">
        <v>468</v>
      </c>
      <c r="D72" s="50" t="s">
        <v>468</v>
      </c>
      <c r="E72" s="51" t="s">
        <v>80</v>
      </c>
      <c r="F72" s="48" t="s">
        <v>223</v>
      </c>
      <c r="G72" s="51" t="s">
        <v>469</v>
      </c>
      <c r="H72" s="48" t="s">
        <v>470</v>
      </c>
      <c r="I72" s="48" t="s">
        <v>336</v>
      </c>
      <c r="J72" s="54">
        <v>2</v>
      </c>
      <c r="K72" s="55">
        <v>280000</v>
      </c>
      <c r="L72" s="55">
        <f t="shared" si="1"/>
        <v>560000</v>
      </c>
    </row>
    <row r="73" spans="1:12" s="30" customFormat="1" ht="15.75" x14ac:dyDescent="0.25">
      <c r="A73" s="48" t="s">
        <v>471</v>
      </c>
      <c r="B73" s="49">
        <v>68</v>
      </c>
      <c r="C73" s="50" t="s">
        <v>472</v>
      </c>
      <c r="D73" s="50" t="s">
        <v>472</v>
      </c>
      <c r="E73" s="51" t="s">
        <v>171</v>
      </c>
      <c r="F73" s="48" t="s">
        <v>223</v>
      </c>
      <c r="G73" s="51" t="s">
        <v>473</v>
      </c>
      <c r="H73" s="48" t="s">
        <v>353</v>
      </c>
      <c r="I73" s="48" t="s">
        <v>247</v>
      </c>
      <c r="J73" s="54">
        <v>2</v>
      </c>
      <c r="K73" s="69">
        <v>105000</v>
      </c>
      <c r="L73" s="55">
        <f t="shared" si="1"/>
        <v>210000</v>
      </c>
    </row>
    <row r="74" spans="1:12" s="30" customFormat="1" ht="15.75" x14ac:dyDescent="0.25">
      <c r="A74" s="48" t="s">
        <v>474</v>
      </c>
      <c r="B74" s="49">
        <v>69</v>
      </c>
      <c r="C74" s="50" t="s">
        <v>475</v>
      </c>
      <c r="D74" s="50" t="s">
        <v>475</v>
      </c>
      <c r="E74" s="51" t="s">
        <v>171</v>
      </c>
      <c r="F74" s="48" t="s">
        <v>223</v>
      </c>
      <c r="G74" s="51" t="s">
        <v>476</v>
      </c>
      <c r="H74" s="70" t="s">
        <v>255</v>
      </c>
      <c r="I74" s="58" t="s">
        <v>97</v>
      </c>
      <c r="J74" s="54">
        <v>8</v>
      </c>
      <c r="K74" s="55">
        <v>1220000</v>
      </c>
      <c r="L74" s="55">
        <f t="shared" si="1"/>
        <v>9760000</v>
      </c>
    </row>
    <row r="75" spans="1:12" s="30" customFormat="1" ht="15.75" x14ac:dyDescent="0.25">
      <c r="A75" s="48" t="s">
        <v>477</v>
      </c>
      <c r="B75" s="49">
        <v>70</v>
      </c>
      <c r="C75" s="71" t="s">
        <v>478</v>
      </c>
      <c r="D75" s="71" t="s">
        <v>478</v>
      </c>
      <c r="E75" s="72" t="s">
        <v>154</v>
      </c>
      <c r="F75" s="48" t="s">
        <v>223</v>
      </c>
      <c r="G75" s="72" t="s">
        <v>479</v>
      </c>
      <c r="H75" s="63" t="s">
        <v>480</v>
      </c>
      <c r="I75" s="63" t="s">
        <v>130</v>
      </c>
      <c r="J75" s="71">
        <v>20</v>
      </c>
      <c r="K75" s="55">
        <v>4700</v>
      </c>
      <c r="L75" s="55">
        <f t="shared" si="1"/>
        <v>94000</v>
      </c>
    </row>
    <row r="76" spans="1:12" s="30" customFormat="1" ht="15.75" x14ac:dyDescent="0.25">
      <c r="A76" s="48" t="s">
        <v>481</v>
      </c>
      <c r="B76" s="49">
        <v>71</v>
      </c>
      <c r="C76" s="71" t="s">
        <v>482</v>
      </c>
      <c r="D76" s="71" t="s">
        <v>482</v>
      </c>
      <c r="E76" s="72" t="s">
        <v>432</v>
      </c>
      <c r="F76" s="48" t="s">
        <v>223</v>
      </c>
      <c r="G76" s="72" t="s">
        <v>483</v>
      </c>
      <c r="H76" s="63" t="s">
        <v>484</v>
      </c>
      <c r="I76" s="63" t="s">
        <v>130</v>
      </c>
      <c r="J76" s="71">
        <v>500</v>
      </c>
      <c r="K76" s="55">
        <v>3800</v>
      </c>
      <c r="L76" s="55">
        <f t="shared" si="1"/>
        <v>1900000</v>
      </c>
    </row>
    <row r="77" spans="1:12" s="30" customFormat="1" ht="31.5" x14ac:dyDescent="0.25">
      <c r="A77" s="48" t="s">
        <v>485</v>
      </c>
      <c r="B77" s="49">
        <v>72</v>
      </c>
      <c r="C77" s="50" t="s">
        <v>486</v>
      </c>
      <c r="D77" s="50" t="s">
        <v>486</v>
      </c>
      <c r="E77" s="51" t="s">
        <v>55</v>
      </c>
      <c r="F77" s="48" t="s">
        <v>223</v>
      </c>
      <c r="G77" s="51" t="s">
        <v>487</v>
      </c>
      <c r="H77" s="73" t="s">
        <v>56</v>
      </c>
      <c r="I77" s="73" t="s">
        <v>231</v>
      </c>
      <c r="J77" s="54">
        <v>120</v>
      </c>
      <c r="K77" s="55">
        <v>300</v>
      </c>
      <c r="L77" s="55">
        <f t="shared" si="1"/>
        <v>36000</v>
      </c>
    </row>
    <row r="78" spans="1:12" s="30" customFormat="1" ht="15.75" x14ac:dyDescent="0.25">
      <c r="A78" s="48" t="s">
        <v>488</v>
      </c>
      <c r="B78" s="49">
        <v>73</v>
      </c>
      <c r="C78" s="50" t="s">
        <v>489</v>
      </c>
      <c r="D78" s="50" t="s">
        <v>489</v>
      </c>
      <c r="E78" s="51" t="s">
        <v>55</v>
      </c>
      <c r="F78" s="48" t="s">
        <v>223</v>
      </c>
      <c r="G78" s="51" t="s">
        <v>487</v>
      </c>
      <c r="H78" s="53" t="s">
        <v>490</v>
      </c>
      <c r="I78" s="73" t="s">
        <v>256</v>
      </c>
      <c r="J78" s="54">
        <v>30</v>
      </c>
      <c r="K78" s="55">
        <v>160000</v>
      </c>
      <c r="L78" s="55">
        <f t="shared" si="1"/>
        <v>4800000</v>
      </c>
    </row>
    <row r="79" spans="1:12" s="30" customFormat="1" ht="15.75" x14ac:dyDescent="0.25">
      <c r="A79" s="48" t="s">
        <v>491</v>
      </c>
      <c r="B79" s="49">
        <v>74</v>
      </c>
      <c r="C79" s="50" t="s">
        <v>492</v>
      </c>
      <c r="D79" s="50" t="s">
        <v>492</v>
      </c>
      <c r="E79" s="51" t="s">
        <v>351</v>
      </c>
      <c r="F79" s="48" t="s">
        <v>223</v>
      </c>
      <c r="G79" s="51" t="s">
        <v>365</v>
      </c>
      <c r="H79" s="48" t="s">
        <v>353</v>
      </c>
      <c r="I79" s="48" t="s">
        <v>247</v>
      </c>
      <c r="J79" s="54">
        <v>1</v>
      </c>
      <c r="K79" s="55">
        <v>60000</v>
      </c>
      <c r="L79" s="55">
        <f t="shared" si="1"/>
        <v>60000</v>
      </c>
    </row>
    <row r="80" spans="1:12" s="30" customFormat="1" ht="15.75" x14ac:dyDescent="0.25">
      <c r="A80" s="48" t="s">
        <v>493</v>
      </c>
      <c r="B80" s="49">
        <v>75</v>
      </c>
      <c r="C80" s="50" t="s">
        <v>494</v>
      </c>
      <c r="D80" s="50" t="s">
        <v>494</v>
      </c>
      <c r="E80" s="51" t="s">
        <v>55</v>
      </c>
      <c r="F80" s="48" t="s">
        <v>223</v>
      </c>
      <c r="G80" s="51" t="s">
        <v>495</v>
      </c>
      <c r="H80" s="52" t="s">
        <v>261</v>
      </c>
      <c r="I80" s="58" t="s">
        <v>231</v>
      </c>
      <c r="J80" s="54">
        <v>5000</v>
      </c>
      <c r="K80" s="55">
        <v>380</v>
      </c>
      <c r="L80" s="55">
        <f t="shared" si="1"/>
        <v>1900000</v>
      </c>
    </row>
    <row r="81" spans="1:12" s="30" customFormat="1" ht="47.25" x14ac:dyDescent="0.25">
      <c r="A81" s="48" t="s">
        <v>496</v>
      </c>
      <c r="B81" s="49">
        <v>76</v>
      </c>
      <c r="C81" s="50" t="s">
        <v>497</v>
      </c>
      <c r="D81" s="50" t="s">
        <v>497</v>
      </c>
      <c r="E81" s="51" t="s">
        <v>498</v>
      </c>
      <c r="F81" s="48" t="s">
        <v>223</v>
      </c>
      <c r="G81" s="51" t="s">
        <v>499</v>
      </c>
      <c r="H81" s="68" t="s">
        <v>500</v>
      </c>
      <c r="I81" s="58" t="s">
        <v>231</v>
      </c>
      <c r="J81" s="54">
        <v>10</v>
      </c>
      <c r="K81" s="59">
        <v>310000</v>
      </c>
      <c r="L81" s="55">
        <f t="shared" si="1"/>
        <v>3100000</v>
      </c>
    </row>
    <row r="82" spans="1:12" s="30" customFormat="1" ht="47.25" x14ac:dyDescent="0.25">
      <c r="A82" s="48" t="s">
        <v>501</v>
      </c>
      <c r="B82" s="49">
        <v>77</v>
      </c>
      <c r="C82" s="50" t="s">
        <v>502</v>
      </c>
      <c r="D82" s="50" t="s">
        <v>502</v>
      </c>
      <c r="E82" s="51" t="s">
        <v>498</v>
      </c>
      <c r="F82" s="48" t="s">
        <v>223</v>
      </c>
      <c r="G82" s="51" t="s">
        <v>499</v>
      </c>
      <c r="H82" s="68" t="s">
        <v>500</v>
      </c>
      <c r="I82" s="58" t="s">
        <v>231</v>
      </c>
      <c r="J82" s="54">
        <v>100</v>
      </c>
      <c r="K82" s="55">
        <v>52000</v>
      </c>
      <c r="L82" s="55">
        <f t="shared" si="1"/>
        <v>5200000</v>
      </c>
    </row>
    <row r="83" spans="1:12" s="30" customFormat="1" ht="47.25" x14ac:dyDescent="0.25">
      <c r="A83" s="48" t="s">
        <v>503</v>
      </c>
      <c r="B83" s="49">
        <v>78</v>
      </c>
      <c r="C83" s="50" t="s">
        <v>502</v>
      </c>
      <c r="D83" s="50" t="s">
        <v>502</v>
      </c>
      <c r="E83" s="51" t="s">
        <v>498</v>
      </c>
      <c r="F83" s="48" t="s">
        <v>223</v>
      </c>
      <c r="G83" s="51" t="s">
        <v>504</v>
      </c>
      <c r="H83" s="68" t="s">
        <v>500</v>
      </c>
      <c r="I83" s="58" t="s">
        <v>231</v>
      </c>
      <c r="J83" s="54">
        <v>20</v>
      </c>
      <c r="K83" s="55">
        <v>30000</v>
      </c>
      <c r="L83" s="55">
        <f t="shared" si="1"/>
        <v>600000</v>
      </c>
    </row>
    <row r="84" spans="1:12" s="30" customFormat="1" ht="63" x14ac:dyDescent="0.25">
      <c r="A84" s="48" t="s">
        <v>505</v>
      </c>
      <c r="B84" s="49">
        <v>79</v>
      </c>
      <c r="C84" s="50" t="s">
        <v>506</v>
      </c>
      <c r="D84" s="50" t="s">
        <v>506</v>
      </c>
      <c r="E84" s="51" t="s">
        <v>58</v>
      </c>
      <c r="F84" s="48" t="s">
        <v>223</v>
      </c>
      <c r="G84" s="51" t="s">
        <v>507</v>
      </c>
      <c r="H84" s="53" t="s">
        <v>508</v>
      </c>
      <c r="I84" s="58" t="s">
        <v>247</v>
      </c>
      <c r="J84" s="54">
        <f>50*72</f>
        <v>3600</v>
      </c>
      <c r="K84" s="46">
        <v>188</v>
      </c>
      <c r="L84" s="55">
        <f t="shared" si="1"/>
        <v>676800</v>
      </c>
    </row>
    <row r="85" spans="1:12" s="30" customFormat="1" ht="15.75" x14ac:dyDescent="0.25">
      <c r="A85" s="48" t="s">
        <v>509</v>
      </c>
      <c r="B85" s="49">
        <v>80</v>
      </c>
      <c r="C85" s="50" t="s">
        <v>510</v>
      </c>
      <c r="D85" s="50" t="s">
        <v>510</v>
      </c>
      <c r="E85" s="51" t="s">
        <v>154</v>
      </c>
      <c r="F85" s="48" t="s">
        <v>223</v>
      </c>
      <c r="G85" s="51" t="s">
        <v>402</v>
      </c>
      <c r="H85" s="52" t="s">
        <v>511</v>
      </c>
      <c r="I85" s="58" t="s">
        <v>512</v>
      </c>
      <c r="J85" s="54">
        <v>10</v>
      </c>
      <c r="K85" s="55">
        <v>46000</v>
      </c>
      <c r="L85" s="55">
        <f t="shared" si="1"/>
        <v>460000</v>
      </c>
    </row>
    <row r="86" spans="1:12" s="30" customFormat="1" ht="47.25" x14ac:dyDescent="0.25">
      <c r="A86" s="48" t="s">
        <v>513</v>
      </c>
      <c r="B86" s="49">
        <v>81</v>
      </c>
      <c r="C86" s="50" t="s">
        <v>514</v>
      </c>
      <c r="D86" s="50" t="s">
        <v>514</v>
      </c>
      <c r="E86" s="51" t="s">
        <v>55</v>
      </c>
      <c r="F86" s="48" t="s">
        <v>223</v>
      </c>
      <c r="G86" s="51" t="s">
        <v>515</v>
      </c>
      <c r="H86" s="52" t="s">
        <v>291</v>
      </c>
      <c r="I86" s="58" t="s">
        <v>231</v>
      </c>
      <c r="J86" s="54">
        <v>20</v>
      </c>
      <c r="K86" s="55">
        <v>20500</v>
      </c>
      <c r="L86" s="55">
        <f t="shared" si="1"/>
        <v>410000</v>
      </c>
    </row>
    <row r="87" spans="1:12" s="30" customFormat="1" ht="31.5" x14ac:dyDescent="0.25">
      <c r="A87" s="48" t="s">
        <v>516</v>
      </c>
      <c r="B87" s="49">
        <v>82</v>
      </c>
      <c r="C87" s="50" t="s">
        <v>517</v>
      </c>
      <c r="D87" s="50" t="s">
        <v>517</v>
      </c>
      <c r="E87" s="51" t="s">
        <v>55</v>
      </c>
      <c r="F87" s="48" t="s">
        <v>223</v>
      </c>
      <c r="G87" s="51" t="s">
        <v>518</v>
      </c>
      <c r="H87" s="34" t="s">
        <v>380</v>
      </c>
      <c r="I87" s="58" t="s">
        <v>231</v>
      </c>
      <c r="J87" s="54">
        <v>8000</v>
      </c>
      <c r="K87" s="46">
        <v>1266</v>
      </c>
      <c r="L87" s="55">
        <f t="shared" si="1"/>
        <v>10128000</v>
      </c>
    </row>
    <row r="88" spans="1:12" s="30" customFormat="1" ht="15.75" x14ac:dyDescent="0.25">
      <c r="A88" s="48" t="s">
        <v>519</v>
      </c>
      <c r="B88" s="49">
        <v>83</v>
      </c>
      <c r="C88" s="50" t="s">
        <v>520</v>
      </c>
      <c r="D88" s="50" t="s">
        <v>520</v>
      </c>
      <c r="E88" s="51" t="s">
        <v>521</v>
      </c>
      <c r="F88" s="48" t="s">
        <v>223</v>
      </c>
      <c r="G88" s="51" t="s">
        <v>522</v>
      </c>
      <c r="H88" s="63" t="s">
        <v>523</v>
      </c>
      <c r="I88" s="48" t="s">
        <v>247</v>
      </c>
      <c r="J88" s="54">
        <v>3</v>
      </c>
      <c r="K88" s="59">
        <v>12000</v>
      </c>
      <c r="L88" s="55">
        <f t="shared" si="1"/>
        <v>36000</v>
      </c>
    </row>
    <row r="89" spans="1:12" s="30" customFormat="1" ht="47.25" x14ac:dyDescent="0.25">
      <c r="A89" s="48" t="s">
        <v>524</v>
      </c>
      <c r="B89" s="49">
        <v>84</v>
      </c>
      <c r="C89" s="50" t="s">
        <v>525</v>
      </c>
      <c r="D89" s="50" t="s">
        <v>525</v>
      </c>
      <c r="E89" s="51" t="s">
        <v>55</v>
      </c>
      <c r="F89" s="48" t="s">
        <v>223</v>
      </c>
      <c r="G89" s="51" t="s">
        <v>402</v>
      </c>
      <c r="H89" s="34" t="s">
        <v>526</v>
      </c>
      <c r="I89" s="58" t="s">
        <v>307</v>
      </c>
      <c r="J89" s="54">
        <v>200</v>
      </c>
      <c r="K89" s="46">
        <v>850</v>
      </c>
      <c r="L89" s="55">
        <f t="shared" si="1"/>
        <v>170000</v>
      </c>
    </row>
    <row r="90" spans="1:12" s="30" customFormat="1" ht="47.25" x14ac:dyDescent="0.25">
      <c r="A90" s="48" t="s">
        <v>527</v>
      </c>
      <c r="B90" s="49">
        <v>85</v>
      </c>
      <c r="C90" s="50" t="s">
        <v>528</v>
      </c>
      <c r="D90" s="50" t="s">
        <v>528</v>
      </c>
      <c r="E90" s="51" t="s">
        <v>55</v>
      </c>
      <c r="F90" s="48" t="s">
        <v>223</v>
      </c>
      <c r="G90" s="51" t="s">
        <v>402</v>
      </c>
      <c r="H90" s="34" t="s">
        <v>526</v>
      </c>
      <c r="I90" s="58" t="s">
        <v>307</v>
      </c>
      <c r="J90" s="54">
        <v>600</v>
      </c>
      <c r="K90" s="55">
        <v>850</v>
      </c>
      <c r="L90" s="55">
        <f t="shared" si="1"/>
        <v>510000</v>
      </c>
    </row>
    <row r="91" spans="1:12" s="30" customFormat="1" ht="31.5" x14ac:dyDescent="0.25">
      <c r="A91" s="48" t="s">
        <v>529</v>
      </c>
      <c r="B91" s="49">
        <v>86</v>
      </c>
      <c r="C91" s="50" t="s">
        <v>530</v>
      </c>
      <c r="D91" s="50" t="s">
        <v>530</v>
      </c>
      <c r="E91" s="51" t="s">
        <v>55</v>
      </c>
      <c r="F91" s="48" t="s">
        <v>223</v>
      </c>
      <c r="G91" s="51" t="s">
        <v>254</v>
      </c>
      <c r="H91" s="52" t="s">
        <v>359</v>
      </c>
      <c r="I91" s="58" t="s">
        <v>247</v>
      </c>
      <c r="J91" s="54">
        <v>15</v>
      </c>
      <c r="K91" s="55">
        <v>14500</v>
      </c>
      <c r="L91" s="55">
        <f t="shared" si="1"/>
        <v>217500</v>
      </c>
    </row>
    <row r="92" spans="1:12" s="30" customFormat="1" ht="15.75" x14ac:dyDescent="0.25">
      <c r="A92" s="48" t="s">
        <v>531</v>
      </c>
      <c r="B92" s="49">
        <v>87</v>
      </c>
      <c r="C92" s="50" t="s">
        <v>532</v>
      </c>
      <c r="D92" s="50" t="s">
        <v>532</v>
      </c>
      <c r="E92" s="51" t="s">
        <v>310</v>
      </c>
      <c r="F92" s="48" t="s">
        <v>223</v>
      </c>
      <c r="G92" s="51" t="s">
        <v>311</v>
      </c>
      <c r="H92" s="53" t="s">
        <v>312</v>
      </c>
      <c r="I92" s="53" t="s">
        <v>313</v>
      </c>
      <c r="J92" s="54">
        <v>1</v>
      </c>
      <c r="K92" s="55">
        <v>1482000</v>
      </c>
      <c r="L92" s="55">
        <f t="shared" si="1"/>
        <v>1482000</v>
      </c>
    </row>
    <row r="93" spans="1:12" s="30" customFormat="1" ht="47.25" x14ac:dyDescent="0.25">
      <c r="A93" s="48" t="s">
        <v>533</v>
      </c>
      <c r="B93" s="49">
        <v>88</v>
      </c>
      <c r="C93" s="50" t="s">
        <v>534</v>
      </c>
      <c r="D93" s="50" t="s">
        <v>534</v>
      </c>
      <c r="E93" s="51" t="s">
        <v>55</v>
      </c>
      <c r="F93" s="48" t="s">
        <v>223</v>
      </c>
      <c r="G93" s="51" t="s">
        <v>402</v>
      </c>
      <c r="H93" s="52" t="s">
        <v>535</v>
      </c>
      <c r="I93" s="58" t="s">
        <v>231</v>
      </c>
      <c r="J93" s="54">
        <v>5000</v>
      </c>
      <c r="K93" s="55">
        <v>740</v>
      </c>
      <c r="L93" s="55">
        <f t="shared" si="1"/>
        <v>3700000</v>
      </c>
    </row>
    <row r="94" spans="1:12" s="30" customFormat="1" ht="31.5" x14ac:dyDescent="0.25">
      <c r="A94" s="48" t="s">
        <v>536</v>
      </c>
      <c r="B94" s="49">
        <v>89</v>
      </c>
      <c r="C94" s="50" t="s">
        <v>537</v>
      </c>
      <c r="D94" s="50" t="s">
        <v>537</v>
      </c>
      <c r="E94" s="51" t="s">
        <v>80</v>
      </c>
      <c r="F94" s="48" t="s">
        <v>223</v>
      </c>
      <c r="G94" s="51" t="s">
        <v>538</v>
      </c>
      <c r="H94" s="63" t="s">
        <v>539</v>
      </c>
      <c r="I94" s="63" t="s">
        <v>247</v>
      </c>
      <c r="J94" s="54">
        <v>2</v>
      </c>
      <c r="K94" s="55">
        <v>1250000</v>
      </c>
      <c r="L94" s="55">
        <f t="shared" si="1"/>
        <v>2500000</v>
      </c>
    </row>
    <row r="95" spans="1:12" s="30" customFormat="1" ht="47.25" x14ac:dyDescent="0.25">
      <c r="A95" s="48" t="s">
        <v>540</v>
      </c>
      <c r="B95" s="49">
        <v>90</v>
      </c>
      <c r="C95" s="50" t="s">
        <v>541</v>
      </c>
      <c r="D95" s="50" t="s">
        <v>541</v>
      </c>
      <c r="E95" s="51" t="s">
        <v>55</v>
      </c>
      <c r="F95" s="48" t="s">
        <v>223</v>
      </c>
      <c r="G95" s="51" t="s">
        <v>254</v>
      </c>
      <c r="H95" s="52" t="s">
        <v>291</v>
      </c>
      <c r="I95" s="58" t="s">
        <v>231</v>
      </c>
      <c r="J95" s="54">
        <v>40</v>
      </c>
      <c r="K95" s="55">
        <v>21500</v>
      </c>
      <c r="L95" s="55">
        <f t="shared" si="1"/>
        <v>860000</v>
      </c>
    </row>
    <row r="96" spans="1:12" s="30" customFormat="1" ht="47.25" x14ac:dyDescent="0.25">
      <c r="A96" s="48" t="s">
        <v>542</v>
      </c>
      <c r="B96" s="49">
        <v>91</v>
      </c>
      <c r="C96" s="50" t="s">
        <v>543</v>
      </c>
      <c r="D96" s="50" t="s">
        <v>543</v>
      </c>
      <c r="E96" s="51" t="s">
        <v>55</v>
      </c>
      <c r="F96" s="48" t="s">
        <v>223</v>
      </c>
      <c r="G96" s="51" t="s">
        <v>254</v>
      </c>
      <c r="H96" s="52" t="s">
        <v>291</v>
      </c>
      <c r="I96" s="58" t="s">
        <v>231</v>
      </c>
      <c r="J96" s="54">
        <v>10</v>
      </c>
      <c r="K96" s="55">
        <v>21500</v>
      </c>
      <c r="L96" s="55">
        <f t="shared" si="1"/>
        <v>215000</v>
      </c>
    </row>
    <row r="97" spans="1:12" s="30" customFormat="1" ht="47.25" x14ac:dyDescent="0.25">
      <c r="A97" s="48" t="s">
        <v>544</v>
      </c>
      <c r="B97" s="49">
        <v>92</v>
      </c>
      <c r="C97" s="50" t="s">
        <v>545</v>
      </c>
      <c r="D97" s="50" t="s">
        <v>545</v>
      </c>
      <c r="E97" s="51" t="s">
        <v>55</v>
      </c>
      <c r="F97" s="48" t="s">
        <v>223</v>
      </c>
      <c r="G97" s="51" t="s">
        <v>254</v>
      </c>
      <c r="H97" s="52" t="s">
        <v>291</v>
      </c>
      <c r="I97" s="58" t="s">
        <v>231</v>
      </c>
      <c r="J97" s="54">
        <v>40</v>
      </c>
      <c r="K97" s="55">
        <v>21500</v>
      </c>
      <c r="L97" s="55">
        <f t="shared" si="1"/>
        <v>860000</v>
      </c>
    </row>
    <row r="98" spans="1:12" s="30" customFormat="1" ht="47.25" x14ac:dyDescent="0.25">
      <c r="A98" s="48" t="s">
        <v>546</v>
      </c>
      <c r="B98" s="49">
        <v>93</v>
      </c>
      <c r="C98" s="50" t="s">
        <v>547</v>
      </c>
      <c r="D98" s="50" t="s">
        <v>547</v>
      </c>
      <c r="E98" s="51" t="s">
        <v>55</v>
      </c>
      <c r="F98" s="48" t="s">
        <v>223</v>
      </c>
      <c r="G98" s="51" t="s">
        <v>254</v>
      </c>
      <c r="H98" s="52" t="s">
        <v>291</v>
      </c>
      <c r="I98" s="58" t="s">
        <v>231</v>
      </c>
      <c r="J98" s="54">
        <v>10</v>
      </c>
      <c r="K98" s="55">
        <v>21500</v>
      </c>
      <c r="L98" s="55">
        <f t="shared" si="1"/>
        <v>215000</v>
      </c>
    </row>
    <row r="99" spans="1:12" s="30" customFormat="1" ht="47.25" x14ac:dyDescent="0.25">
      <c r="A99" s="48" t="s">
        <v>548</v>
      </c>
      <c r="B99" s="49">
        <v>94</v>
      </c>
      <c r="C99" s="50" t="s">
        <v>549</v>
      </c>
      <c r="D99" s="50" t="s">
        <v>549</v>
      </c>
      <c r="E99" s="51" t="s">
        <v>55</v>
      </c>
      <c r="F99" s="48" t="s">
        <v>223</v>
      </c>
      <c r="G99" s="51" t="s">
        <v>254</v>
      </c>
      <c r="H99" s="52" t="s">
        <v>291</v>
      </c>
      <c r="I99" s="58" t="s">
        <v>231</v>
      </c>
      <c r="J99" s="54">
        <v>40</v>
      </c>
      <c r="K99" s="55">
        <v>21500</v>
      </c>
      <c r="L99" s="55">
        <f t="shared" si="1"/>
        <v>860000</v>
      </c>
    </row>
    <row r="100" spans="1:12" s="30" customFormat="1" ht="15.75" x14ac:dyDescent="0.25">
      <c r="A100" s="48" t="s">
        <v>550</v>
      </c>
      <c r="B100" s="49">
        <v>95</v>
      </c>
      <c r="C100" s="50" t="s">
        <v>551</v>
      </c>
      <c r="D100" s="50" t="s">
        <v>551</v>
      </c>
      <c r="E100" s="51" t="s">
        <v>55</v>
      </c>
      <c r="F100" s="48" t="s">
        <v>223</v>
      </c>
      <c r="G100" s="51" t="s">
        <v>552</v>
      </c>
      <c r="H100" s="52" t="s">
        <v>553</v>
      </c>
      <c r="I100" s="74" t="s">
        <v>554</v>
      </c>
      <c r="J100" s="54">
        <v>1500</v>
      </c>
      <c r="K100" s="46">
        <v>1750</v>
      </c>
      <c r="L100" s="55">
        <f t="shared" si="1"/>
        <v>2625000</v>
      </c>
    </row>
    <row r="101" spans="1:12" s="30" customFormat="1" ht="15.75" x14ac:dyDescent="0.25">
      <c r="A101" s="48" t="s">
        <v>555</v>
      </c>
      <c r="B101" s="49">
        <v>96</v>
      </c>
      <c r="C101" s="50" t="s">
        <v>556</v>
      </c>
      <c r="D101" s="50" t="s">
        <v>556</v>
      </c>
      <c r="E101" s="51" t="s">
        <v>321</v>
      </c>
      <c r="F101" s="48" t="s">
        <v>223</v>
      </c>
      <c r="G101" s="51" t="s">
        <v>557</v>
      </c>
      <c r="H101" s="48" t="s">
        <v>558</v>
      </c>
      <c r="I101" s="48" t="s">
        <v>231</v>
      </c>
      <c r="J101" s="54">
        <v>340</v>
      </c>
      <c r="K101" s="55">
        <v>9000</v>
      </c>
      <c r="L101" s="55">
        <f t="shared" si="1"/>
        <v>3060000</v>
      </c>
    </row>
    <row r="102" spans="1:12" s="30" customFormat="1" ht="47.25" x14ac:dyDescent="0.25">
      <c r="A102" s="48" t="s">
        <v>559</v>
      </c>
      <c r="B102" s="49">
        <v>97</v>
      </c>
      <c r="C102" s="50" t="s">
        <v>560</v>
      </c>
      <c r="D102" s="50" t="s">
        <v>560</v>
      </c>
      <c r="E102" s="51" t="s">
        <v>55</v>
      </c>
      <c r="F102" s="48" t="s">
        <v>223</v>
      </c>
      <c r="G102" s="51" t="s">
        <v>561</v>
      </c>
      <c r="H102" s="52" t="s">
        <v>562</v>
      </c>
      <c r="I102" s="74" t="s">
        <v>112</v>
      </c>
      <c r="J102" s="54">
        <v>35</v>
      </c>
      <c r="K102" s="67">
        <v>205000</v>
      </c>
      <c r="L102" s="55">
        <f t="shared" si="1"/>
        <v>7175000</v>
      </c>
    </row>
    <row r="103" spans="1:12" s="30" customFormat="1" ht="47.25" x14ac:dyDescent="0.25">
      <c r="A103" s="48" t="s">
        <v>563</v>
      </c>
      <c r="B103" s="49">
        <v>98</v>
      </c>
      <c r="C103" s="50" t="s">
        <v>564</v>
      </c>
      <c r="D103" s="50" t="s">
        <v>564</v>
      </c>
      <c r="E103" s="51" t="s">
        <v>310</v>
      </c>
      <c r="F103" s="48" t="s">
        <v>223</v>
      </c>
      <c r="G103" s="51" t="s">
        <v>565</v>
      </c>
      <c r="H103" s="63" t="s">
        <v>566</v>
      </c>
      <c r="I103" s="63" t="s">
        <v>266</v>
      </c>
      <c r="J103" s="54">
        <v>1</v>
      </c>
      <c r="K103" s="59">
        <v>42000</v>
      </c>
      <c r="L103" s="55">
        <f t="shared" si="1"/>
        <v>42000</v>
      </c>
    </row>
    <row r="104" spans="1:12" s="30" customFormat="1" ht="31.5" x14ac:dyDescent="0.25">
      <c r="A104" s="48" t="s">
        <v>567</v>
      </c>
      <c r="B104" s="49">
        <v>99</v>
      </c>
      <c r="C104" s="50" t="s">
        <v>568</v>
      </c>
      <c r="D104" s="50" t="s">
        <v>568</v>
      </c>
      <c r="E104" s="51" t="s">
        <v>55</v>
      </c>
      <c r="F104" s="48" t="s">
        <v>223</v>
      </c>
      <c r="G104" s="51" t="s">
        <v>242</v>
      </c>
      <c r="H104" s="52" t="s">
        <v>302</v>
      </c>
      <c r="I104" s="58" t="s">
        <v>247</v>
      </c>
      <c r="J104" s="54">
        <v>100</v>
      </c>
      <c r="K104" s="55">
        <v>1830</v>
      </c>
      <c r="L104" s="55">
        <f t="shared" si="1"/>
        <v>183000</v>
      </c>
    </row>
    <row r="105" spans="1:12" s="30" customFormat="1" ht="31.5" x14ac:dyDescent="0.25">
      <c r="A105" s="48" t="s">
        <v>569</v>
      </c>
      <c r="B105" s="49">
        <v>100</v>
      </c>
      <c r="C105" s="50" t="s">
        <v>570</v>
      </c>
      <c r="D105" s="50" t="s">
        <v>570</v>
      </c>
      <c r="E105" s="51" t="s">
        <v>55</v>
      </c>
      <c r="F105" s="48" t="s">
        <v>223</v>
      </c>
      <c r="G105" s="51" t="s">
        <v>242</v>
      </c>
      <c r="H105" s="52" t="s">
        <v>302</v>
      </c>
      <c r="I105" s="58" t="s">
        <v>247</v>
      </c>
      <c r="J105" s="54">
        <v>100</v>
      </c>
      <c r="K105" s="55">
        <v>1830</v>
      </c>
      <c r="L105" s="55">
        <f t="shared" si="1"/>
        <v>183000</v>
      </c>
    </row>
    <row r="106" spans="1:12" s="30" customFormat="1" ht="31.5" x14ac:dyDescent="0.25">
      <c r="A106" s="48" t="s">
        <v>571</v>
      </c>
      <c r="B106" s="49">
        <v>101</v>
      </c>
      <c r="C106" s="50" t="s">
        <v>572</v>
      </c>
      <c r="D106" s="50" t="s">
        <v>572</v>
      </c>
      <c r="E106" s="51" t="s">
        <v>55</v>
      </c>
      <c r="F106" s="48" t="s">
        <v>223</v>
      </c>
      <c r="G106" s="51" t="s">
        <v>242</v>
      </c>
      <c r="H106" s="52" t="s">
        <v>302</v>
      </c>
      <c r="I106" s="58" t="s">
        <v>247</v>
      </c>
      <c r="J106" s="54">
        <v>600</v>
      </c>
      <c r="K106" s="55">
        <v>1830</v>
      </c>
      <c r="L106" s="55">
        <f t="shared" si="1"/>
        <v>1098000</v>
      </c>
    </row>
    <row r="107" spans="1:12" s="30" customFormat="1" ht="15.75" x14ac:dyDescent="0.25">
      <c r="A107" s="48" t="s">
        <v>573</v>
      </c>
      <c r="B107" s="49">
        <v>102</v>
      </c>
      <c r="C107" s="50" t="s">
        <v>574</v>
      </c>
      <c r="D107" s="50" t="s">
        <v>574</v>
      </c>
      <c r="E107" s="51" t="s">
        <v>55</v>
      </c>
      <c r="F107" s="48" t="s">
        <v>223</v>
      </c>
      <c r="G107" s="51" t="s">
        <v>575</v>
      </c>
      <c r="H107" s="48" t="s">
        <v>576</v>
      </c>
      <c r="I107" s="48" t="s">
        <v>247</v>
      </c>
      <c r="J107" s="54">
        <v>20</v>
      </c>
      <c r="K107" s="59">
        <v>20000</v>
      </c>
      <c r="L107" s="55">
        <f t="shared" si="1"/>
        <v>400000</v>
      </c>
    </row>
    <row r="108" spans="1:12" s="30" customFormat="1" ht="47.25" x14ac:dyDescent="0.25">
      <c r="A108" s="48" t="s">
        <v>577</v>
      </c>
      <c r="B108" s="49">
        <v>103</v>
      </c>
      <c r="C108" s="50" t="s">
        <v>578</v>
      </c>
      <c r="D108" s="50" t="s">
        <v>578</v>
      </c>
      <c r="E108" s="51" t="s">
        <v>55</v>
      </c>
      <c r="F108" s="48" t="s">
        <v>223</v>
      </c>
      <c r="G108" s="51" t="s">
        <v>254</v>
      </c>
      <c r="H108" s="48" t="s">
        <v>579</v>
      </c>
      <c r="I108" s="48" t="s">
        <v>247</v>
      </c>
      <c r="J108" s="54">
        <v>70</v>
      </c>
      <c r="K108" s="55">
        <v>12500</v>
      </c>
      <c r="L108" s="55">
        <f t="shared" si="1"/>
        <v>875000</v>
      </c>
    </row>
    <row r="109" spans="1:12" s="30" customFormat="1" ht="47.25" x14ac:dyDescent="0.25">
      <c r="A109" s="48" t="s">
        <v>580</v>
      </c>
      <c r="B109" s="49">
        <v>104</v>
      </c>
      <c r="C109" s="50" t="s">
        <v>581</v>
      </c>
      <c r="D109" s="50" t="s">
        <v>581</v>
      </c>
      <c r="E109" s="51" t="s">
        <v>142</v>
      </c>
      <c r="F109" s="48" t="s">
        <v>223</v>
      </c>
      <c r="G109" s="51" t="s">
        <v>582</v>
      </c>
      <c r="H109" s="52" t="s">
        <v>583</v>
      </c>
      <c r="I109" s="58" t="s">
        <v>231</v>
      </c>
      <c r="J109" s="54">
        <v>18000</v>
      </c>
      <c r="K109" s="55">
        <v>610</v>
      </c>
      <c r="L109" s="55">
        <f t="shared" si="1"/>
        <v>10980000</v>
      </c>
    </row>
    <row r="110" spans="1:12" s="30" customFormat="1" ht="47.25" x14ac:dyDescent="0.25">
      <c r="A110" s="48" t="s">
        <v>584</v>
      </c>
      <c r="B110" s="49">
        <v>105</v>
      </c>
      <c r="C110" s="50" t="s">
        <v>585</v>
      </c>
      <c r="D110" s="50" t="s">
        <v>585</v>
      </c>
      <c r="E110" s="51" t="s">
        <v>55</v>
      </c>
      <c r="F110" s="48" t="s">
        <v>223</v>
      </c>
      <c r="G110" s="51" t="s">
        <v>586</v>
      </c>
      <c r="H110" s="52" t="s">
        <v>583</v>
      </c>
      <c r="I110" s="58" t="s">
        <v>231</v>
      </c>
      <c r="J110" s="54">
        <v>2000</v>
      </c>
      <c r="K110" s="55">
        <v>760</v>
      </c>
      <c r="L110" s="55">
        <f t="shared" si="1"/>
        <v>1520000</v>
      </c>
    </row>
    <row r="111" spans="1:12" s="30" customFormat="1" ht="31.5" x14ac:dyDescent="0.25">
      <c r="A111" s="48" t="s">
        <v>587</v>
      </c>
      <c r="B111" s="49">
        <v>106</v>
      </c>
      <c r="C111" s="50" t="s">
        <v>588</v>
      </c>
      <c r="D111" s="50" t="s">
        <v>588</v>
      </c>
      <c r="E111" s="51" t="s">
        <v>55</v>
      </c>
      <c r="F111" s="48" t="s">
        <v>223</v>
      </c>
      <c r="G111" s="51" t="s">
        <v>589</v>
      </c>
      <c r="H111" s="52" t="s">
        <v>380</v>
      </c>
      <c r="I111" s="58" t="s">
        <v>231</v>
      </c>
      <c r="J111" s="54">
        <v>500</v>
      </c>
      <c r="K111" s="59">
        <v>580</v>
      </c>
      <c r="L111" s="55">
        <f t="shared" si="1"/>
        <v>290000</v>
      </c>
    </row>
    <row r="112" spans="1:12" s="30" customFormat="1" ht="47.25" x14ac:dyDescent="0.25">
      <c r="A112" s="48" t="s">
        <v>590</v>
      </c>
      <c r="B112" s="49">
        <v>107</v>
      </c>
      <c r="C112" s="50" t="s">
        <v>591</v>
      </c>
      <c r="D112" s="50" t="s">
        <v>591</v>
      </c>
      <c r="E112" s="51" t="s">
        <v>55</v>
      </c>
      <c r="F112" s="48" t="s">
        <v>223</v>
      </c>
      <c r="G112" s="51" t="s">
        <v>592</v>
      </c>
      <c r="H112" s="48" t="s">
        <v>576</v>
      </c>
      <c r="I112" s="48" t="s">
        <v>247</v>
      </c>
      <c r="J112" s="54">
        <v>1000</v>
      </c>
      <c r="K112" s="59">
        <v>1200</v>
      </c>
      <c r="L112" s="55">
        <f t="shared" si="1"/>
        <v>1200000</v>
      </c>
    </row>
    <row r="113" spans="1:12" s="30" customFormat="1" ht="15.75" x14ac:dyDescent="0.25">
      <c r="A113" s="48" t="s">
        <v>593</v>
      </c>
      <c r="B113" s="49">
        <v>108</v>
      </c>
      <c r="C113" s="50" t="s">
        <v>594</v>
      </c>
      <c r="D113" s="50" t="s">
        <v>594</v>
      </c>
      <c r="E113" s="51" t="s">
        <v>310</v>
      </c>
      <c r="F113" s="48" t="s">
        <v>223</v>
      </c>
      <c r="G113" s="51" t="s">
        <v>311</v>
      </c>
      <c r="H113" s="53" t="s">
        <v>312</v>
      </c>
      <c r="I113" s="53" t="s">
        <v>313</v>
      </c>
      <c r="J113" s="54">
        <v>1</v>
      </c>
      <c r="K113" s="55">
        <v>990000</v>
      </c>
      <c r="L113" s="55">
        <f t="shared" si="1"/>
        <v>990000</v>
      </c>
    </row>
    <row r="114" spans="1:12" s="30" customFormat="1" ht="15.75" x14ac:dyDescent="0.25">
      <c r="A114" s="48" t="s">
        <v>595</v>
      </c>
      <c r="B114" s="49">
        <v>109</v>
      </c>
      <c r="C114" s="56" t="s">
        <v>596</v>
      </c>
      <c r="D114" s="56" t="s">
        <v>596</v>
      </c>
      <c r="E114" s="60" t="s">
        <v>55</v>
      </c>
      <c r="F114" s="48" t="s">
        <v>223</v>
      </c>
      <c r="G114" s="60" t="s">
        <v>63</v>
      </c>
      <c r="H114" s="63" t="s">
        <v>85</v>
      </c>
      <c r="I114" s="63" t="s">
        <v>247</v>
      </c>
      <c r="J114" s="62">
        <v>3</v>
      </c>
      <c r="K114" s="59">
        <v>90000</v>
      </c>
      <c r="L114" s="55">
        <f t="shared" si="1"/>
        <v>270000</v>
      </c>
    </row>
    <row r="115" spans="1:12" s="30" customFormat="1" ht="15.75" x14ac:dyDescent="0.25">
      <c r="A115" s="48" t="s">
        <v>597</v>
      </c>
      <c r="B115" s="49">
        <v>110</v>
      </c>
      <c r="C115" s="56" t="s">
        <v>598</v>
      </c>
      <c r="D115" s="56" t="s">
        <v>598</v>
      </c>
      <c r="E115" s="60" t="s">
        <v>55</v>
      </c>
      <c r="F115" s="48" t="s">
        <v>223</v>
      </c>
      <c r="G115" s="60" t="s">
        <v>63</v>
      </c>
      <c r="H115" s="63" t="s">
        <v>85</v>
      </c>
      <c r="I115" s="63" t="s">
        <v>247</v>
      </c>
      <c r="J115" s="62">
        <v>3</v>
      </c>
      <c r="K115" s="59">
        <v>90000</v>
      </c>
      <c r="L115" s="55">
        <f t="shared" si="1"/>
        <v>270000</v>
      </c>
    </row>
    <row r="116" spans="1:12" s="30" customFormat="1" ht="31.5" x14ac:dyDescent="0.25">
      <c r="A116" s="48" t="s">
        <v>599</v>
      </c>
      <c r="B116" s="49">
        <v>111</v>
      </c>
      <c r="C116" s="50" t="s">
        <v>600</v>
      </c>
      <c r="D116" s="50" t="s">
        <v>600</v>
      </c>
      <c r="E116" s="51" t="s">
        <v>55</v>
      </c>
      <c r="F116" s="48" t="s">
        <v>223</v>
      </c>
      <c r="G116" s="51" t="s">
        <v>601</v>
      </c>
      <c r="H116" s="52" t="s">
        <v>359</v>
      </c>
      <c r="I116" s="58" t="s">
        <v>247</v>
      </c>
      <c r="J116" s="54">
        <v>50</v>
      </c>
      <c r="K116" s="55">
        <v>21500</v>
      </c>
      <c r="L116" s="55">
        <f t="shared" si="1"/>
        <v>1075000</v>
      </c>
    </row>
    <row r="117" spans="1:12" s="30" customFormat="1" ht="31.5" x14ac:dyDescent="0.25">
      <c r="A117" s="48" t="s">
        <v>602</v>
      </c>
      <c r="B117" s="49">
        <v>112</v>
      </c>
      <c r="C117" s="50" t="s">
        <v>603</v>
      </c>
      <c r="D117" s="50" t="s">
        <v>603</v>
      </c>
      <c r="E117" s="51" t="s">
        <v>55</v>
      </c>
      <c r="F117" s="48" t="s">
        <v>223</v>
      </c>
      <c r="G117" s="51" t="s">
        <v>63</v>
      </c>
      <c r="H117" s="63" t="s">
        <v>604</v>
      </c>
      <c r="I117" s="48" t="s">
        <v>251</v>
      </c>
      <c r="J117" s="54">
        <v>1</v>
      </c>
      <c r="K117" s="55">
        <v>450000</v>
      </c>
      <c r="L117" s="55">
        <f t="shared" si="1"/>
        <v>450000</v>
      </c>
    </row>
    <row r="118" spans="1:12" s="30" customFormat="1" ht="31.5" x14ac:dyDescent="0.25">
      <c r="A118" s="48" t="s">
        <v>605</v>
      </c>
      <c r="B118" s="49">
        <v>113</v>
      </c>
      <c r="C118" s="50" t="s">
        <v>606</v>
      </c>
      <c r="D118" s="50" t="s">
        <v>606</v>
      </c>
      <c r="E118" s="51" t="s">
        <v>55</v>
      </c>
      <c r="F118" s="48" t="s">
        <v>223</v>
      </c>
      <c r="G118" s="51" t="s">
        <v>63</v>
      </c>
      <c r="H118" s="52" t="s">
        <v>302</v>
      </c>
      <c r="I118" s="58" t="s">
        <v>247</v>
      </c>
      <c r="J118" s="54">
        <v>10</v>
      </c>
      <c r="K118" s="55">
        <v>87000</v>
      </c>
      <c r="L118" s="55">
        <f t="shared" si="1"/>
        <v>870000</v>
      </c>
    </row>
    <row r="119" spans="1:12" s="30" customFormat="1" ht="15.75" x14ac:dyDescent="0.25">
      <c r="A119" s="48" t="s">
        <v>607</v>
      </c>
      <c r="B119" s="49">
        <v>114</v>
      </c>
      <c r="C119" s="50" t="s">
        <v>608</v>
      </c>
      <c r="D119" s="50" t="s">
        <v>608</v>
      </c>
      <c r="E119" s="51" t="s">
        <v>351</v>
      </c>
      <c r="F119" s="48" t="s">
        <v>223</v>
      </c>
      <c r="G119" s="51" t="s">
        <v>609</v>
      </c>
      <c r="H119" s="48" t="s">
        <v>470</v>
      </c>
      <c r="I119" s="48" t="s">
        <v>336</v>
      </c>
      <c r="J119" s="54">
        <v>1</v>
      </c>
      <c r="K119" s="55">
        <v>190000</v>
      </c>
      <c r="L119" s="55">
        <f t="shared" si="1"/>
        <v>190000</v>
      </c>
    </row>
    <row r="120" spans="1:12" s="30" customFormat="1" ht="15.75" x14ac:dyDescent="0.25">
      <c r="A120" s="48" t="s">
        <v>610</v>
      </c>
      <c r="B120" s="49">
        <v>115</v>
      </c>
      <c r="C120" s="50" t="s">
        <v>611</v>
      </c>
      <c r="D120" s="50" t="s">
        <v>611</v>
      </c>
      <c r="E120" s="51" t="s">
        <v>310</v>
      </c>
      <c r="F120" s="48" t="s">
        <v>223</v>
      </c>
      <c r="G120" s="51" t="s">
        <v>311</v>
      </c>
      <c r="H120" s="53" t="s">
        <v>312</v>
      </c>
      <c r="I120" s="53" t="s">
        <v>313</v>
      </c>
      <c r="J120" s="54">
        <v>1</v>
      </c>
      <c r="K120" s="55">
        <v>1530000</v>
      </c>
      <c r="L120" s="55">
        <f t="shared" si="1"/>
        <v>1530000</v>
      </c>
    </row>
    <row r="121" spans="1:12" s="30" customFormat="1" ht="31.5" x14ac:dyDescent="0.25">
      <c r="A121" s="48" t="s">
        <v>612</v>
      </c>
      <c r="B121" s="49">
        <v>116</v>
      </c>
      <c r="C121" s="50" t="s">
        <v>613</v>
      </c>
      <c r="D121" s="50" t="s">
        <v>613</v>
      </c>
      <c r="E121" s="51" t="s">
        <v>171</v>
      </c>
      <c r="F121" s="48" t="s">
        <v>223</v>
      </c>
      <c r="G121" s="51" t="s">
        <v>177</v>
      </c>
      <c r="H121" s="41" t="s">
        <v>413</v>
      </c>
      <c r="I121" s="48" t="s">
        <v>414</v>
      </c>
      <c r="J121" s="54">
        <v>1</v>
      </c>
      <c r="K121" s="55">
        <v>302000</v>
      </c>
      <c r="L121" s="55">
        <f t="shared" si="1"/>
        <v>302000</v>
      </c>
    </row>
    <row r="122" spans="1:12" s="30" customFormat="1" ht="31.5" x14ac:dyDescent="0.25">
      <c r="A122" s="48" t="s">
        <v>614</v>
      </c>
      <c r="B122" s="49">
        <v>117</v>
      </c>
      <c r="C122" s="50" t="s">
        <v>615</v>
      </c>
      <c r="D122" s="50" t="s">
        <v>615</v>
      </c>
      <c r="E122" s="51" t="s">
        <v>55</v>
      </c>
      <c r="F122" s="48" t="s">
        <v>223</v>
      </c>
      <c r="G122" s="51" t="s">
        <v>63</v>
      </c>
      <c r="H122" s="52" t="s">
        <v>359</v>
      </c>
      <c r="I122" s="58" t="s">
        <v>247</v>
      </c>
      <c r="J122" s="54">
        <v>50</v>
      </c>
      <c r="K122" s="55">
        <v>3300</v>
      </c>
      <c r="L122" s="55">
        <f t="shared" si="1"/>
        <v>165000</v>
      </c>
    </row>
    <row r="123" spans="1:12" s="30" customFormat="1" ht="47.25" x14ac:dyDescent="0.25">
      <c r="A123" s="48" t="s">
        <v>616</v>
      </c>
      <c r="B123" s="49">
        <v>118</v>
      </c>
      <c r="C123" s="50" t="s">
        <v>617</v>
      </c>
      <c r="D123" s="50" t="s">
        <v>617</v>
      </c>
      <c r="E123" s="51" t="s">
        <v>55</v>
      </c>
      <c r="F123" s="48" t="s">
        <v>223</v>
      </c>
      <c r="G123" s="51" t="s">
        <v>63</v>
      </c>
      <c r="H123" s="48" t="s">
        <v>618</v>
      </c>
      <c r="I123" s="48" t="s">
        <v>247</v>
      </c>
      <c r="J123" s="54">
        <v>300</v>
      </c>
      <c r="K123" s="55">
        <v>9300</v>
      </c>
      <c r="L123" s="55">
        <f t="shared" si="1"/>
        <v>2790000</v>
      </c>
    </row>
    <row r="124" spans="1:12" s="30" customFormat="1" ht="47.25" x14ac:dyDescent="0.25">
      <c r="A124" s="48" t="s">
        <v>619</v>
      </c>
      <c r="B124" s="49">
        <v>119</v>
      </c>
      <c r="C124" s="50" t="s">
        <v>620</v>
      </c>
      <c r="D124" s="50" t="s">
        <v>620</v>
      </c>
      <c r="E124" s="51" t="s">
        <v>55</v>
      </c>
      <c r="F124" s="48" t="s">
        <v>223</v>
      </c>
      <c r="G124" s="51" t="s">
        <v>63</v>
      </c>
      <c r="H124" s="48" t="s">
        <v>618</v>
      </c>
      <c r="I124" s="48" t="s">
        <v>247</v>
      </c>
      <c r="J124" s="54">
        <v>200</v>
      </c>
      <c r="K124" s="55">
        <v>9300</v>
      </c>
      <c r="L124" s="55">
        <f t="shared" si="1"/>
        <v>1860000</v>
      </c>
    </row>
    <row r="125" spans="1:12" s="30" customFormat="1" ht="15.75" x14ac:dyDescent="0.25">
      <c r="A125" s="48" t="s">
        <v>621</v>
      </c>
      <c r="B125" s="49">
        <v>120</v>
      </c>
      <c r="C125" s="50" t="s">
        <v>622</v>
      </c>
      <c r="D125" s="50" t="s">
        <v>622</v>
      </c>
      <c r="E125" s="51" t="s">
        <v>55</v>
      </c>
      <c r="F125" s="48" t="s">
        <v>223</v>
      </c>
      <c r="G125" s="51" t="s">
        <v>63</v>
      </c>
      <c r="H125" s="63" t="s">
        <v>85</v>
      </c>
      <c r="I125" s="63" t="s">
        <v>247</v>
      </c>
      <c r="J125" s="54">
        <v>60</v>
      </c>
      <c r="K125" s="55">
        <v>3050</v>
      </c>
      <c r="L125" s="55">
        <f t="shared" si="1"/>
        <v>183000</v>
      </c>
    </row>
    <row r="126" spans="1:12" s="30" customFormat="1" ht="31.5" x14ac:dyDescent="0.25">
      <c r="A126" s="48" t="s">
        <v>623</v>
      </c>
      <c r="B126" s="49">
        <v>121</v>
      </c>
      <c r="C126" s="50" t="s">
        <v>624</v>
      </c>
      <c r="D126" s="50" t="s">
        <v>624</v>
      </c>
      <c r="E126" s="51" t="s">
        <v>55</v>
      </c>
      <c r="F126" s="48" t="s">
        <v>223</v>
      </c>
      <c r="G126" s="51" t="s">
        <v>625</v>
      </c>
      <c r="H126" s="52" t="s">
        <v>302</v>
      </c>
      <c r="I126" s="58" t="s">
        <v>247</v>
      </c>
      <c r="J126" s="54">
        <v>50</v>
      </c>
      <c r="K126" s="55">
        <v>7100</v>
      </c>
      <c r="L126" s="55">
        <f t="shared" si="1"/>
        <v>355000</v>
      </c>
    </row>
    <row r="127" spans="1:12" s="30" customFormat="1" ht="31.5" x14ac:dyDescent="0.25">
      <c r="A127" s="48" t="s">
        <v>626</v>
      </c>
      <c r="B127" s="49">
        <v>122</v>
      </c>
      <c r="C127" s="50" t="s">
        <v>627</v>
      </c>
      <c r="D127" s="50" t="s">
        <v>627</v>
      </c>
      <c r="E127" s="51" t="s">
        <v>628</v>
      </c>
      <c r="F127" s="48" t="s">
        <v>223</v>
      </c>
      <c r="G127" s="51" t="s">
        <v>629</v>
      </c>
      <c r="H127" s="75" t="s">
        <v>630</v>
      </c>
      <c r="I127" s="75" t="s">
        <v>247</v>
      </c>
      <c r="J127" s="54">
        <v>7</v>
      </c>
      <c r="K127" s="55">
        <v>20000</v>
      </c>
      <c r="L127" s="55">
        <f t="shared" si="1"/>
        <v>140000</v>
      </c>
    </row>
    <row r="128" spans="1:12" s="30" customFormat="1" ht="15.75" x14ac:dyDescent="0.25">
      <c r="A128" s="48" t="s">
        <v>631</v>
      </c>
      <c r="B128" s="49">
        <v>123</v>
      </c>
      <c r="C128" s="50" t="s">
        <v>632</v>
      </c>
      <c r="D128" s="50" t="s">
        <v>632</v>
      </c>
      <c r="E128" s="51" t="s">
        <v>310</v>
      </c>
      <c r="F128" s="48" t="s">
        <v>223</v>
      </c>
      <c r="G128" s="51" t="s">
        <v>311</v>
      </c>
      <c r="H128" s="53" t="s">
        <v>312</v>
      </c>
      <c r="I128" s="53" t="s">
        <v>313</v>
      </c>
      <c r="J128" s="54">
        <v>1</v>
      </c>
      <c r="K128" s="55">
        <v>1500000</v>
      </c>
      <c r="L128" s="55">
        <f t="shared" si="1"/>
        <v>1500000</v>
      </c>
    </row>
    <row r="129" spans="1:12" s="30" customFormat="1" ht="31.5" x14ac:dyDescent="0.25">
      <c r="A129" s="48" t="s">
        <v>633</v>
      </c>
      <c r="B129" s="49">
        <v>124</v>
      </c>
      <c r="C129" s="50" t="s">
        <v>634</v>
      </c>
      <c r="D129" s="50" t="s">
        <v>634</v>
      </c>
      <c r="E129" s="51" t="s">
        <v>55</v>
      </c>
      <c r="F129" s="48" t="s">
        <v>223</v>
      </c>
      <c r="G129" s="51" t="s">
        <v>63</v>
      </c>
      <c r="H129" s="76" t="s">
        <v>380</v>
      </c>
      <c r="I129" s="74" t="s">
        <v>231</v>
      </c>
      <c r="J129" s="54">
        <v>500</v>
      </c>
      <c r="K129" s="55">
        <v>1610</v>
      </c>
      <c r="L129" s="55">
        <f t="shared" si="1"/>
        <v>805000</v>
      </c>
    </row>
    <row r="130" spans="1:12" s="30" customFormat="1" ht="15.75" x14ac:dyDescent="0.25">
      <c r="A130" s="48" t="s">
        <v>635</v>
      </c>
      <c r="B130" s="49">
        <v>125</v>
      </c>
      <c r="C130" s="50" t="s">
        <v>636</v>
      </c>
      <c r="D130" s="50" t="s">
        <v>636</v>
      </c>
      <c r="E130" s="51" t="s">
        <v>310</v>
      </c>
      <c r="F130" s="48" t="s">
        <v>223</v>
      </c>
      <c r="G130" s="51" t="s">
        <v>311</v>
      </c>
      <c r="H130" s="53" t="s">
        <v>312</v>
      </c>
      <c r="I130" s="53" t="s">
        <v>313</v>
      </c>
      <c r="J130" s="54">
        <v>1</v>
      </c>
      <c r="K130" s="55">
        <v>1280000</v>
      </c>
      <c r="L130" s="55">
        <f t="shared" si="1"/>
        <v>1280000</v>
      </c>
    </row>
    <row r="131" spans="1:12" s="30" customFormat="1" ht="47.25" x14ac:dyDescent="0.25">
      <c r="A131" s="48" t="s">
        <v>637</v>
      </c>
      <c r="B131" s="49">
        <v>126</v>
      </c>
      <c r="C131" s="50" t="s">
        <v>638</v>
      </c>
      <c r="D131" s="56" t="s">
        <v>638</v>
      </c>
      <c r="E131" s="51" t="s">
        <v>639</v>
      </c>
      <c r="F131" s="48" t="s">
        <v>223</v>
      </c>
      <c r="G131" s="51" t="s">
        <v>640</v>
      </c>
      <c r="H131" s="63" t="s">
        <v>370</v>
      </c>
      <c r="I131" s="63" t="s">
        <v>371</v>
      </c>
      <c r="J131" s="54">
        <v>120</v>
      </c>
      <c r="K131" s="55">
        <v>20000</v>
      </c>
      <c r="L131" s="55">
        <f t="shared" si="1"/>
        <v>2400000</v>
      </c>
    </row>
    <row r="132" spans="1:12" s="30" customFormat="1" ht="15.75" x14ac:dyDescent="0.25">
      <c r="A132" s="48" t="s">
        <v>641</v>
      </c>
      <c r="B132" s="49">
        <v>127</v>
      </c>
      <c r="C132" s="50" t="s">
        <v>642</v>
      </c>
      <c r="D132" s="50" t="s">
        <v>642</v>
      </c>
      <c r="E132" s="51" t="s">
        <v>55</v>
      </c>
      <c r="F132" s="48" t="s">
        <v>223</v>
      </c>
      <c r="G132" s="51" t="s">
        <v>643</v>
      </c>
      <c r="H132" s="34" t="s">
        <v>422</v>
      </c>
      <c r="I132" s="58" t="s">
        <v>231</v>
      </c>
      <c r="J132" s="54">
        <v>150</v>
      </c>
      <c r="K132" s="55">
        <v>10000</v>
      </c>
      <c r="L132" s="55">
        <f t="shared" si="1"/>
        <v>1500000</v>
      </c>
    </row>
    <row r="133" spans="1:12" s="30" customFormat="1" ht="31.5" x14ac:dyDescent="0.25">
      <c r="A133" s="48" t="s">
        <v>644</v>
      </c>
      <c r="B133" s="49">
        <v>128</v>
      </c>
      <c r="C133" s="50" t="s">
        <v>645</v>
      </c>
      <c r="D133" s="50" t="s">
        <v>645</v>
      </c>
      <c r="E133" s="51" t="s">
        <v>55</v>
      </c>
      <c r="F133" s="48" t="s">
        <v>223</v>
      </c>
      <c r="G133" s="51" t="s">
        <v>601</v>
      </c>
      <c r="H133" s="52" t="s">
        <v>359</v>
      </c>
      <c r="I133" s="58" t="s">
        <v>247</v>
      </c>
      <c r="J133" s="54">
        <v>250</v>
      </c>
      <c r="K133" s="55">
        <v>4300</v>
      </c>
      <c r="L133" s="55">
        <f t="shared" si="1"/>
        <v>1075000</v>
      </c>
    </row>
    <row r="134" spans="1:12" s="30" customFormat="1" ht="15.75" x14ac:dyDescent="0.25">
      <c r="A134" s="48" t="s">
        <v>646</v>
      </c>
      <c r="B134" s="49">
        <v>129</v>
      </c>
      <c r="C134" s="50" t="s">
        <v>647</v>
      </c>
      <c r="D134" s="50" t="s">
        <v>647</v>
      </c>
      <c r="E134" s="51" t="s">
        <v>171</v>
      </c>
      <c r="F134" s="48" t="s">
        <v>223</v>
      </c>
      <c r="G134" s="51" t="s">
        <v>224</v>
      </c>
      <c r="H134" s="52" t="s">
        <v>648</v>
      </c>
      <c r="I134" s="75" t="s">
        <v>266</v>
      </c>
      <c r="J134" s="54">
        <v>10</v>
      </c>
      <c r="K134" s="55">
        <v>105000</v>
      </c>
      <c r="L134" s="55">
        <f t="shared" si="1"/>
        <v>1050000</v>
      </c>
    </row>
    <row r="135" spans="1:12" s="30" customFormat="1" ht="31.5" x14ac:dyDescent="0.25">
      <c r="A135" s="48" t="s">
        <v>649</v>
      </c>
      <c r="B135" s="49">
        <v>130</v>
      </c>
      <c r="C135" s="50" t="s">
        <v>650</v>
      </c>
      <c r="D135" s="50" t="s">
        <v>650</v>
      </c>
      <c r="E135" s="51" t="s">
        <v>154</v>
      </c>
      <c r="F135" s="48" t="s">
        <v>223</v>
      </c>
      <c r="G135" s="51" t="s">
        <v>63</v>
      </c>
      <c r="H135" s="52" t="s">
        <v>651</v>
      </c>
      <c r="I135" s="75" t="s">
        <v>231</v>
      </c>
      <c r="J135" s="54">
        <v>2</v>
      </c>
      <c r="K135" s="55">
        <v>45000</v>
      </c>
      <c r="L135" s="55">
        <f t="shared" ref="L135:L159" si="2">K135*J135</f>
        <v>90000</v>
      </c>
    </row>
    <row r="136" spans="1:12" s="30" customFormat="1" ht="63" x14ac:dyDescent="0.25">
      <c r="A136" s="48" t="s">
        <v>652</v>
      </c>
      <c r="B136" s="49">
        <v>131</v>
      </c>
      <c r="C136" s="77" t="s">
        <v>653</v>
      </c>
      <c r="D136" s="77" t="s">
        <v>654</v>
      </c>
      <c r="E136" s="60" t="s">
        <v>655</v>
      </c>
      <c r="F136" s="48" t="s">
        <v>223</v>
      </c>
      <c r="G136" s="60" t="s">
        <v>462</v>
      </c>
      <c r="H136" s="53" t="s">
        <v>40</v>
      </c>
      <c r="I136" s="53" t="s">
        <v>41</v>
      </c>
      <c r="J136" s="62">
        <v>5</v>
      </c>
      <c r="K136" s="59">
        <v>154000</v>
      </c>
      <c r="L136" s="55">
        <f t="shared" si="2"/>
        <v>770000</v>
      </c>
    </row>
    <row r="137" spans="1:12" s="30" customFormat="1" ht="31.5" x14ac:dyDescent="0.25">
      <c r="A137" s="48" t="s">
        <v>656</v>
      </c>
      <c r="B137" s="49">
        <v>132</v>
      </c>
      <c r="C137" s="77" t="s">
        <v>657</v>
      </c>
      <c r="D137" s="77" t="s">
        <v>657</v>
      </c>
      <c r="E137" s="60" t="s">
        <v>27</v>
      </c>
      <c r="F137" s="48" t="s">
        <v>223</v>
      </c>
      <c r="G137" s="60" t="s">
        <v>462</v>
      </c>
      <c r="H137" s="52" t="s">
        <v>658</v>
      </c>
      <c r="I137" s="78" t="s">
        <v>659</v>
      </c>
      <c r="J137" s="62">
        <v>14</v>
      </c>
      <c r="K137" s="55">
        <v>650000</v>
      </c>
      <c r="L137" s="55">
        <f t="shared" si="2"/>
        <v>9100000</v>
      </c>
    </row>
    <row r="138" spans="1:12" s="30" customFormat="1" ht="31.5" x14ac:dyDescent="0.25">
      <c r="A138" s="48" t="s">
        <v>660</v>
      </c>
      <c r="B138" s="49">
        <v>133</v>
      </c>
      <c r="C138" s="77" t="s">
        <v>661</v>
      </c>
      <c r="D138" s="77" t="s">
        <v>661</v>
      </c>
      <c r="E138" s="60" t="s">
        <v>55</v>
      </c>
      <c r="F138" s="48" t="s">
        <v>223</v>
      </c>
      <c r="G138" s="60" t="s">
        <v>421</v>
      </c>
      <c r="H138" s="34" t="s">
        <v>662</v>
      </c>
      <c r="I138" s="58" t="s">
        <v>307</v>
      </c>
      <c r="J138" s="62">
        <v>5</v>
      </c>
      <c r="K138" s="55">
        <v>120000</v>
      </c>
      <c r="L138" s="55">
        <f t="shared" si="2"/>
        <v>600000</v>
      </c>
    </row>
    <row r="139" spans="1:12" s="30" customFormat="1" ht="31.5" x14ac:dyDescent="0.25">
      <c r="A139" s="48" t="s">
        <v>663</v>
      </c>
      <c r="B139" s="49">
        <v>134</v>
      </c>
      <c r="C139" s="77" t="s">
        <v>664</v>
      </c>
      <c r="D139" s="77" t="s">
        <v>664</v>
      </c>
      <c r="E139" s="60" t="s">
        <v>55</v>
      </c>
      <c r="F139" s="48" t="s">
        <v>223</v>
      </c>
      <c r="G139" s="60" t="s">
        <v>421</v>
      </c>
      <c r="H139" s="34" t="s">
        <v>662</v>
      </c>
      <c r="I139" s="58" t="s">
        <v>307</v>
      </c>
      <c r="J139" s="62">
        <v>5</v>
      </c>
      <c r="K139" s="55">
        <v>120000</v>
      </c>
      <c r="L139" s="55">
        <f t="shared" si="2"/>
        <v>600000</v>
      </c>
    </row>
    <row r="140" spans="1:12" s="30" customFormat="1" ht="31.5" x14ac:dyDescent="0.25">
      <c r="A140" s="48" t="s">
        <v>665</v>
      </c>
      <c r="B140" s="49">
        <v>135</v>
      </c>
      <c r="C140" s="79" t="s">
        <v>666</v>
      </c>
      <c r="D140" s="79" t="s">
        <v>666</v>
      </c>
      <c r="E140" s="51" t="s">
        <v>55</v>
      </c>
      <c r="F140" s="48" t="s">
        <v>223</v>
      </c>
      <c r="G140" s="51" t="s">
        <v>421</v>
      </c>
      <c r="H140" s="34" t="s">
        <v>662</v>
      </c>
      <c r="I140" s="58" t="s">
        <v>307</v>
      </c>
      <c r="J140" s="54">
        <v>5</v>
      </c>
      <c r="K140" s="55">
        <v>120000</v>
      </c>
      <c r="L140" s="55">
        <f t="shared" si="2"/>
        <v>600000</v>
      </c>
    </row>
    <row r="141" spans="1:12" s="30" customFormat="1" ht="31.5" x14ac:dyDescent="0.25">
      <c r="A141" s="48" t="s">
        <v>667</v>
      </c>
      <c r="B141" s="49">
        <v>136</v>
      </c>
      <c r="C141" s="79" t="s">
        <v>668</v>
      </c>
      <c r="D141" s="79" t="s">
        <v>668</v>
      </c>
      <c r="E141" s="51" t="s">
        <v>55</v>
      </c>
      <c r="F141" s="48" t="s">
        <v>223</v>
      </c>
      <c r="G141" s="51" t="s">
        <v>421</v>
      </c>
      <c r="H141" s="34" t="s">
        <v>662</v>
      </c>
      <c r="I141" s="58" t="s">
        <v>307</v>
      </c>
      <c r="J141" s="54">
        <v>30</v>
      </c>
      <c r="K141" s="55">
        <v>27000</v>
      </c>
      <c r="L141" s="55">
        <f t="shared" si="2"/>
        <v>810000</v>
      </c>
    </row>
    <row r="142" spans="1:12" s="30" customFormat="1" ht="31.5" x14ac:dyDescent="0.25">
      <c r="A142" s="48" t="s">
        <v>669</v>
      </c>
      <c r="B142" s="49">
        <v>137</v>
      </c>
      <c r="C142" s="71" t="s">
        <v>670</v>
      </c>
      <c r="D142" s="79" t="s">
        <v>671</v>
      </c>
      <c r="E142" s="51" t="s">
        <v>55</v>
      </c>
      <c r="F142" s="48" t="s">
        <v>223</v>
      </c>
      <c r="G142" s="51" t="s">
        <v>487</v>
      </c>
      <c r="H142" s="53" t="s">
        <v>672</v>
      </c>
      <c r="I142" s="48" t="s">
        <v>247</v>
      </c>
      <c r="J142" s="54">
        <v>2</v>
      </c>
      <c r="K142" s="59">
        <v>2000000</v>
      </c>
      <c r="L142" s="55">
        <f t="shared" si="2"/>
        <v>4000000</v>
      </c>
    </row>
    <row r="143" spans="1:12" s="30" customFormat="1" ht="15.75" x14ac:dyDescent="0.25">
      <c r="A143" s="48" t="s">
        <v>673</v>
      </c>
      <c r="B143" s="49">
        <v>138</v>
      </c>
      <c r="C143" s="71" t="s">
        <v>674</v>
      </c>
      <c r="D143" s="71" t="s">
        <v>674</v>
      </c>
      <c r="E143" s="72" t="s">
        <v>80</v>
      </c>
      <c r="F143" s="48" t="s">
        <v>223</v>
      </c>
      <c r="G143" s="49" t="s">
        <v>675</v>
      </c>
      <c r="H143" s="34" t="s">
        <v>662</v>
      </c>
      <c r="I143" s="58" t="s">
        <v>307</v>
      </c>
      <c r="J143" s="54">
        <v>3</v>
      </c>
      <c r="K143" s="59">
        <v>280000</v>
      </c>
      <c r="L143" s="55">
        <f t="shared" si="2"/>
        <v>840000</v>
      </c>
    </row>
    <row r="144" spans="1:12" s="30" customFormat="1" ht="31.5" x14ac:dyDescent="0.25">
      <c r="A144" s="48" t="s">
        <v>676</v>
      </c>
      <c r="B144" s="49">
        <v>139</v>
      </c>
      <c r="C144" s="79" t="s">
        <v>677</v>
      </c>
      <c r="D144" s="80" t="s">
        <v>678</v>
      </c>
      <c r="E144" s="51" t="s">
        <v>55</v>
      </c>
      <c r="F144" s="48" t="s">
        <v>223</v>
      </c>
      <c r="G144" s="51" t="s">
        <v>487</v>
      </c>
      <c r="H144" s="57" t="s">
        <v>230</v>
      </c>
      <c r="I144" s="58" t="s">
        <v>231</v>
      </c>
      <c r="J144" s="54">
        <v>50</v>
      </c>
      <c r="K144" s="55">
        <v>193000</v>
      </c>
      <c r="L144" s="55">
        <f t="shared" si="2"/>
        <v>9650000</v>
      </c>
    </row>
    <row r="145" spans="1:12" s="30" customFormat="1" ht="15.75" x14ac:dyDescent="0.25">
      <c r="A145" s="48" t="s">
        <v>679</v>
      </c>
      <c r="B145" s="49">
        <v>140</v>
      </c>
      <c r="C145" s="71" t="s">
        <v>680</v>
      </c>
      <c r="D145" s="71" t="s">
        <v>680</v>
      </c>
      <c r="E145" s="51" t="s">
        <v>55</v>
      </c>
      <c r="F145" s="48" t="s">
        <v>223</v>
      </c>
      <c r="G145" s="51" t="s">
        <v>487</v>
      </c>
      <c r="H145" s="57" t="s">
        <v>230</v>
      </c>
      <c r="I145" s="58" t="s">
        <v>231</v>
      </c>
      <c r="J145" s="54">
        <v>20</v>
      </c>
      <c r="K145" s="55">
        <v>227000</v>
      </c>
      <c r="L145" s="55">
        <f t="shared" si="2"/>
        <v>4540000</v>
      </c>
    </row>
    <row r="146" spans="1:12" s="30" customFormat="1" ht="31.5" x14ac:dyDescent="0.25">
      <c r="A146" s="48" t="s">
        <v>681</v>
      </c>
      <c r="B146" s="49">
        <v>141</v>
      </c>
      <c r="C146" s="81" t="s">
        <v>677</v>
      </c>
      <c r="D146" s="80" t="s">
        <v>678</v>
      </c>
      <c r="E146" s="52" t="s">
        <v>55</v>
      </c>
      <c r="F146" s="48" t="s">
        <v>223</v>
      </c>
      <c r="G146" s="52" t="s">
        <v>487</v>
      </c>
      <c r="H146" s="57" t="s">
        <v>230</v>
      </c>
      <c r="I146" s="58" t="s">
        <v>231</v>
      </c>
      <c r="J146" s="59">
        <v>20</v>
      </c>
      <c r="K146" s="55">
        <v>193000</v>
      </c>
      <c r="L146" s="55">
        <f t="shared" si="2"/>
        <v>3860000</v>
      </c>
    </row>
    <row r="147" spans="1:12" s="30" customFormat="1" ht="15.75" x14ac:dyDescent="0.25">
      <c r="A147" s="48" t="s">
        <v>682</v>
      </c>
      <c r="B147" s="49">
        <v>142</v>
      </c>
      <c r="C147" s="82" t="s">
        <v>683</v>
      </c>
      <c r="D147" s="82" t="s">
        <v>683</v>
      </c>
      <c r="E147" s="60" t="s">
        <v>55</v>
      </c>
      <c r="F147" s="48" t="s">
        <v>223</v>
      </c>
      <c r="G147" s="60" t="s">
        <v>487</v>
      </c>
      <c r="H147" s="57" t="s">
        <v>230</v>
      </c>
      <c r="I147" s="58" t="s">
        <v>231</v>
      </c>
      <c r="J147" s="62">
        <v>50</v>
      </c>
      <c r="K147" s="55">
        <v>94000</v>
      </c>
      <c r="L147" s="55">
        <f t="shared" si="2"/>
        <v>4700000</v>
      </c>
    </row>
    <row r="148" spans="1:12" s="30" customFormat="1" ht="31.5" x14ac:dyDescent="0.25">
      <c r="A148" s="48" t="s">
        <v>684</v>
      </c>
      <c r="B148" s="49">
        <v>143</v>
      </c>
      <c r="C148" s="82" t="s">
        <v>685</v>
      </c>
      <c r="D148" s="77" t="s">
        <v>686</v>
      </c>
      <c r="E148" s="60" t="s">
        <v>55</v>
      </c>
      <c r="F148" s="48" t="s">
        <v>223</v>
      </c>
      <c r="G148" s="60" t="s">
        <v>487</v>
      </c>
      <c r="H148" s="57" t="s">
        <v>230</v>
      </c>
      <c r="I148" s="58" t="s">
        <v>231</v>
      </c>
      <c r="J148" s="62">
        <v>20</v>
      </c>
      <c r="K148" s="55">
        <v>193000</v>
      </c>
      <c r="L148" s="55">
        <f t="shared" si="2"/>
        <v>3860000</v>
      </c>
    </row>
    <row r="149" spans="1:12" s="30" customFormat="1" ht="15.75" x14ac:dyDescent="0.25">
      <c r="A149" s="48" t="s">
        <v>687</v>
      </c>
      <c r="B149" s="49">
        <v>144</v>
      </c>
      <c r="C149" s="71" t="s">
        <v>688</v>
      </c>
      <c r="D149" s="71" t="s">
        <v>689</v>
      </c>
      <c r="E149" s="51" t="s">
        <v>55</v>
      </c>
      <c r="F149" s="48" t="s">
        <v>223</v>
      </c>
      <c r="G149" s="51" t="s">
        <v>487</v>
      </c>
      <c r="H149" s="57" t="s">
        <v>230</v>
      </c>
      <c r="I149" s="58" t="s">
        <v>231</v>
      </c>
      <c r="J149" s="54">
        <v>30</v>
      </c>
      <c r="K149" s="55">
        <v>102000</v>
      </c>
      <c r="L149" s="55">
        <f t="shared" si="2"/>
        <v>3060000</v>
      </c>
    </row>
    <row r="150" spans="1:12" s="30" customFormat="1" ht="15.75" x14ac:dyDescent="0.25">
      <c r="A150" s="48" t="s">
        <v>690</v>
      </c>
      <c r="B150" s="49">
        <v>145</v>
      </c>
      <c r="C150" s="71" t="s">
        <v>691</v>
      </c>
      <c r="D150" s="71" t="s">
        <v>692</v>
      </c>
      <c r="E150" s="51" t="s">
        <v>55</v>
      </c>
      <c r="F150" s="48" t="s">
        <v>223</v>
      </c>
      <c r="G150" s="51" t="s">
        <v>487</v>
      </c>
      <c r="H150" s="57" t="s">
        <v>230</v>
      </c>
      <c r="I150" s="58" t="s">
        <v>231</v>
      </c>
      <c r="J150" s="54">
        <v>10</v>
      </c>
      <c r="K150" s="55">
        <v>150000</v>
      </c>
      <c r="L150" s="55">
        <f t="shared" si="2"/>
        <v>1500000</v>
      </c>
    </row>
    <row r="151" spans="1:12" s="30" customFormat="1" ht="15.75" x14ac:dyDescent="0.25">
      <c r="A151" s="48" t="s">
        <v>693</v>
      </c>
      <c r="B151" s="49">
        <v>146</v>
      </c>
      <c r="C151" s="71" t="s">
        <v>694</v>
      </c>
      <c r="D151" s="71" t="s">
        <v>694</v>
      </c>
      <c r="E151" s="51" t="s">
        <v>55</v>
      </c>
      <c r="F151" s="48" t="s">
        <v>223</v>
      </c>
      <c r="G151" s="51" t="s">
        <v>487</v>
      </c>
      <c r="H151" s="57" t="s">
        <v>230</v>
      </c>
      <c r="I151" s="58" t="s">
        <v>231</v>
      </c>
      <c r="J151" s="54">
        <v>20</v>
      </c>
      <c r="K151" s="55">
        <v>12000</v>
      </c>
      <c r="L151" s="55">
        <f t="shared" si="2"/>
        <v>240000</v>
      </c>
    </row>
    <row r="152" spans="1:12" s="30" customFormat="1" ht="31.5" x14ac:dyDescent="0.25">
      <c r="A152" s="48" t="s">
        <v>695</v>
      </c>
      <c r="B152" s="49">
        <v>147</v>
      </c>
      <c r="C152" s="79" t="s">
        <v>696</v>
      </c>
      <c r="D152" s="79" t="s">
        <v>697</v>
      </c>
      <c r="E152" s="51" t="s">
        <v>55</v>
      </c>
      <c r="F152" s="48" t="s">
        <v>223</v>
      </c>
      <c r="G152" s="51" t="s">
        <v>487</v>
      </c>
      <c r="H152" s="57" t="s">
        <v>230</v>
      </c>
      <c r="I152" s="58" t="s">
        <v>231</v>
      </c>
      <c r="J152" s="54">
        <v>20</v>
      </c>
      <c r="K152" s="55">
        <v>375000</v>
      </c>
      <c r="L152" s="55">
        <f t="shared" si="2"/>
        <v>7500000</v>
      </c>
    </row>
    <row r="153" spans="1:12" s="30" customFormat="1" ht="31.5" x14ac:dyDescent="0.25">
      <c r="A153" s="48" t="s">
        <v>698</v>
      </c>
      <c r="B153" s="49">
        <v>148</v>
      </c>
      <c r="C153" s="82" t="s">
        <v>699</v>
      </c>
      <c r="D153" s="82" t="s">
        <v>699</v>
      </c>
      <c r="E153" s="60" t="s">
        <v>55</v>
      </c>
      <c r="F153" s="48" t="s">
        <v>223</v>
      </c>
      <c r="G153" s="60" t="s">
        <v>487</v>
      </c>
      <c r="H153" s="52" t="s">
        <v>302</v>
      </c>
      <c r="I153" s="58" t="s">
        <v>247</v>
      </c>
      <c r="J153" s="62">
        <v>20</v>
      </c>
      <c r="K153" s="55">
        <v>4500</v>
      </c>
      <c r="L153" s="55">
        <f t="shared" si="2"/>
        <v>90000</v>
      </c>
    </row>
    <row r="154" spans="1:12" s="30" customFormat="1" ht="31.5" x14ac:dyDescent="0.25">
      <c r="A154" s="48" t="s">
        <v>700</v>
      </c>
      <c r="B154" s="49">
        <v>149</v>
      </c>
      <c r="C154" s="82" t="s">
        <v>701</v>
      </c>
      <c r="D154" s="82" t="s">
        <v>701</v>
      </c>
      <c r="E154" s="60" t="s">
        <v>55</v>
      </c>
      <c r="F154" s="48" t="s">
        <v>223</v>
      </c>
      <c r="G154" s="60" t="s">
        <v>487</v>
      </c>
      <c r="H154" s="52" t="s">
        <v>359</v>
      </c>
      <c r="I154" s="58" t="s">
        <v>247</v>
      </c>
      <c r="J154" s="62">
        <v>20</v>
      </c>
      <c r="K154" s="55">
        <v>21500</v>
      </c>
      <c r="L154" s="55">
        <f t="shared" si="2"/>
        <v>430000</v>
      </c>
    </row>
    <row r="155" spans="1:12" s="30" customFormat="1" ht="15.75" x14ac:dyDescent="0.25">
      <c r="A155" s="48" t="s">
        <v>702</v>
      </c>
      <c r="B155" s="49">
        <v>150</v>
      </c>
      <c r="C155" s="82" t="s">
        <v>703</v>
      </c>
      <c r="D155" s="82" t="s">
        <v>703</v>
      </c>
      <c r="E155" s="60" t="s">
        <v>55</v>
      </c>
      <c r="F155" s="48" t="s">
        <v>223</v>
      </c>
      <c r="G155" s="60" t="s">
        <v>487</v>
      </c>
      <c r="H155" s="34" t="s">
        <v>422</v>
      </c>
      <c r="I155" s="58" t="s">
        <v>231</v>
      </c>
      <c r="J155" s="62">
        <v>30</v>
      </c>
      <c r="K155" s="55">
        <v>10000</v>
      </c>
      <c r="L155" s="55">
        <f t="shared" si="2"/>
        <v>300000</v>
      </c>
    </row>
    <row r="156" spans="1:12" s="30" customFormat="1" ht="31.5" x14ac:dyDescent="0.25">
      <c r="A156" s="48" t="s">
        <v>704</v>
      </c>
      <c r="B156" s="49">
        <v>151</v>
      </c>
      <c r="C156" s="40" t="s">
        <v>705</v>
      </c>
      <c r="D156" s="40" t="s">
        <v>705</v>
      </c>
      <c r="E156" s="49" t="s">
        <v>289</v>
      </c>
      <c r="F156" s="48" t="s">
        <v>223</v>
      </c>
      <c r="G156" s="83" t="s">
        <v>706</v>
      </c>
      <c r="H156" s="48" t="s">
        <v>707</v>
      </c>
      <c r="I156" s="48" t="s">
        <v>97</v>
      </c>
      <c r="J156" s="54">
        <v>60</v>
      </c>
      <c r="K156" s="55">
        <v>455000</v>
      </c>
      <c r="L156" s="55">
        <f t="shared" si="2"/>
        <v>27300000</v>
      </c>
    </row>
    <row r="157" spans="1:12" s="30" customFormat="1" ht="31.5" x14ac:dyDescent="0.25">
      <c r="A157" s="48" t="s">
        <v>708</v>
      </c>
      <c r="B157" s="49">
        <v>152</v>
      </c>
      <c r="C157" s="40" t="s">
        <v>709</v>
      </c>
      <c r="D157" s="40" t="s">
        <v>709</v>
      </c>
      <c r="E157" s="49" t="s">
        <v>289</v>
      </c>
      <c r="F157" s="48" t="s">
        <v>223</v>
      </c>
      <c r="G157" s="83" t="s">
        <v>706</v>
      </c>
      <c r="H157" s="48" t="s">
        <v>707</v>
      </c>
      <c r="I157" s="48" t="s">
        <v>97</v>
      </c>
      <c r="J157" s="54">
        <v>20</v>
      </c>
      <c r="K157" s="55">
        <v>467000</v>
      </c>
      <c r="L157" s="55">
        <f t="shared" si="2"/>
        <v>9340000</v>
      </c>
    </row>
    <row r="158" spans="1:12" s="30" customFormat="1" ht="31.5" x14ac:dyDescent="0.25">
      <c r="A158" s="48" t="s">
        <v>710</v>
      </c>
      <c r="B158" s="49">
        <v>153</v>
      </c>
      <c r="C158" s="44" t="s">
        <v>711</v>
      </c>
      <c r="D158" s="44" t="s">
        <v>711</v>
      </c>
      <c r="E158" s="34" t="s">
        <v>55</v>
      </c>
      <c r="F158" s="48" t="s">
        <v>223</v>
      </c>
      <c r="G158" s="51" t="s">
        <v>63</v>
      </c>
      <c r="H158" s="52" t="s">
        <v>712</v>
      </c>
      <c r="I158" s="63" t="s">
        <v>231</v>
      </c>
      <c r="J158" s="54">
        <v>100</v>
      </c>
      <c r="K158" s="55">
        <v>250000</v>
      </c>
      <c r="L158" s="55">
        <f t="shared" si="2"/>
        <v>25000000</v>
      </c>
    </row>
    <row r="159" spans="1:12" s="30" customFormat="1" ht="15.75" x14ac:dyDescent="0.25">
      <c r="A159" s="48" t="s">
        <v>713</v>
      </c>
      <c r="B159" s="49">
        <v>154</v>
      </c>
      <c r="C159" s="44" t="s">
        <v>714</v>
      </c>
      <c r="D159" s="44" t="s">
        <v>714</v>
      </c>
      <c r="E159" s="34" t="s">
        <v>55</v>
      </c>
      <c r="F159" s="48" t="s">
        <v>223</v>
      </c>
      <c r="G159" s="51" t="s">
        <v>63</v>
      </c>
      <c r="H159" s="48" t="s">
        <v>715</v>
      </c>
      <c r="I159" s="48" t="s">
        <v>247</v>
      </c>
      <c r="J159" s="54">
        <v>200</v>
      </c>
      <c r="K159" s="59">
        <v>12500</v>
      </c>
      <c r="L159" s="55">
        <f t="shared" si="2"/>
        <v>2500000</v>
      </c>
    </row>
    <row r="160" spans="1:12" s="30" customFormat="1" ht="15.75" x14ac:dyDescent="0.25">
      <c r="A160" s="94" t="s">
        <v>716</v>
      </c>
      <c r="B160" s="95"/>
      <c r="C160" s="95"/>
      <c r="D160" s="95"/>
      <c r="E160" s="95"/>
      <c r="F160" s="95"/>
      <c r="G160" s="95"/>
      <c r="H160" s="95"/>
      <c r="I160" s="95"/>
      <c r="J160" s="96"/>
      <c r="K160" s="97">
        <f>SUM(L6:L159)</f>
        <v>491832900</v>
      </c>
      <c r="L160" s="98"/>
    </row>
    <row r="161" spans="1:12" s="9" customFormat="1" ht="18.75" x14ac:dyDescent="0.3">
      <c r="A161" s="86" t="s">
        <v>748</v>
      </c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</row>
  </sheetData>
  <mergeCells count="6">
    <mergeCell ref="A161:L161"/>
    <mergeCell ref="A1:L1"/>
    <mergeCell ref="A2:L2"/>
    <mergeCell ref="A3:L3"/>
    <mergeCell ref="K160:L160"/>
    <mergeCell ref="A160:J160"/>
  </mergeCells>
  <pageMargins left="0.19685039370078741" right="0.19685039370078741" top="0.59055118110236227" bottom="0.19685039370078741" header="0" footer="0"/>
  <pageSetup scale="83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Phần 1_Quốc Tế</vt:lpstr>
      <vt:lpstr>Phần 2_Quoc Tế</vt:lpstr>
      <vt:lpstr>Phần 3_Quốc tế</vt:lpstr>
      <vt:lpstr>Phần 4_Tâm Đức</vt:lpstr>
      <vt:lpstr>Phần 5_Tâm Đức</vt:lpstr>
      <vt:lpstr>Phần 6_Tâm Đức</vt:lpstr>
      <vt:lpstr>Phần 7_TBYT Huế</vt:lpstr>
      <vt:lpstr>'Phần 2_Quoc Tế'!Print_Titles</vt:lpstr>
      <vt:lpstr>'Phần 6_Tâm Đức'!Print_Titles</vt:lpstr>
      <vt:lpstr>'Phần 7_TBYT Huế'!Print_Titles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2017-12-14T01:59:54Z</dcterms:modified>
</cp:coreProperties>
</file>